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<sst xmlns="http://schemas.openxmlformats.org/spreadsheetml/2006/main" count="1421" uniqueCount="987">
  <si>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</si>
  <si>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</si>
  <si>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</si>
  <si>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</si>
  <si>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</si>
  <si>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</si>
  <si>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</si>
  <si>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</si>
  <si>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</si>
  <si>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</si>
  <si>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</si>
  <si>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</si>
  <si>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</si>
  <si>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</si>
  <si>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</si>
  <si>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</si>
  <si>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</si>
  <si>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</si>
  <si>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</si>
  <si>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</si>
  <si>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</si>
  <si>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</si>
  <si>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</si>
  <si>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</si>
  <si>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</si>
  <si>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</si>
  <si>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</si>
  <si>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</si>
  <si>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</si>
  <si>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</si>
  <si>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</si>
  <si>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</si>
  <si>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</si>
  <si>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</si>
  <si>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</si>
  <si>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</si>
  <si>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</si>
  <si>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</si>
  <si>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</si>
  <si>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</si>
  <si>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</si>
  <si>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</si>
  <si>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</si>
  <si>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</si>
  <si>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</si>
  <si>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</si>
  <si>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</si>
  <si>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</si>
  <si>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</si>
  <si>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</si>
  <si>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</si>
  <si>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</si>
  <si>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</si>
  <si>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</si>
  <si>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</si>
  <si>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</si>
  <si>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</si>
  <si>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</si>
  <si>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</si>
  <si>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</si>
  <si>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</si>
  <si>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</si>
  <si>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</si>
  <si>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</si>
  <si>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</si>
  <si>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</si>
  <si>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</si>
  <si>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</si>
  <si>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</si>
  <si>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</si>
  <si>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</si>
  <si>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</si>
  <si>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</si>
  <si>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</si>
  <si>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</si>
  <si>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</si>
  <si>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</si>
  <si>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</si>
  <si>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</si>
  <si>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</si>
  <si>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</si>
  <si>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</si>
  <si>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</si>
  <si>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</si>
  <si>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</si>
  <si>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</si>
  <si>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</si>
  <si>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</si>
  <si>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</si>
  <si>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</si>
  <si>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</si>
  <si>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</si>
  <si>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</si>
  <si>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</si>
  <si>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</si>
  <si>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</si>
  <si>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</si>
  <si>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</si>
  <si>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</si>
  <si>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</si>
  <si>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</si>
  <si>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</si>
  <si>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</si>
  <si>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</si>
  <si>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</si>
  <si>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</si>
  <si>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</si>
  <si>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</si>
  <si>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</si>
  <si>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</si>
  <si>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</si>
  <si>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</si>
  <si>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</si>
  <si>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</si>
  <si>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</si>
  <si>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</si>
  <si>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</si>
  <si>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</si>
  <si>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</si>
  <si>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</si>
  <si>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</si>
  <si>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</si>
  <si>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</si>
  <si>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</si>
  <si>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</si>
  <si>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</si>
  <si>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</si>
  <si>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</si>
  <si>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</si>
  <si>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</si>
  <si>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</si>
  <si>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</si>
  <si>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</si>
  <si>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</si>
  <si>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</si>
  <si>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</si>
  <si>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</si>
  <si>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</si>
  <si>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</si>
  <si>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</si>
  <si>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</si>
  <si>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</si>
  <si>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</si>
  <si>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</si>
  <si>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</si>
  <si>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</si>
  <si>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</si>
  <si>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</si>
  <si>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</si>
  <si>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</si>
  <si>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</si>
  <si>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</si>
  <si>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</si>
  <si>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</si>
  <si>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</si>
  <si>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</si>
  <si>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</si>
  <si>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</si>
  <si>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</si>
  <si>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</si>
  <si>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</si>
  <si>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</si>
  <si>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</si>
  <si>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</si>
  <si>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</si>
  <si>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</si>
  <si>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</si>
  <si>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</si>
  <si>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</si>
  <si>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</si>
  <si>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</si>
  <si>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</si>
  <si>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</si>
  <si>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</si>
  <si>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</si>
  <si>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</si>
  <si>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</si>
  <si>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</si>
  <si>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</si>
  <si>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</si>
  <si>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</si>
  <si>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</si>
  <si>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</si>
  <si>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</si>
  <si>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</si>
  <si>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</si>
  <si>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</si>
  <si>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</si>
  <si>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</si>
  <si>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</si>
  <si>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</si>
  <si>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</si>
  <si>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</si>
  <si>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</si>
  <si>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</si>
  <si>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</si>
  <si>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</si>
  <si>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</si>
  <si>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</si>
  <si>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</si>
  <si>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</si>
  <si>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</si>
  <si>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</si>
  <si>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</si>
  <si>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</si>
  <si>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</si>
  <si>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</si>
  <si>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</si>
  <si>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</si>
  <si>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</si>
  <si>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</si>
  <si>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</si>
  <si>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</si>
  <si>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</si>
  <si>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</si>
  <si>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</si>
  <si>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</si>
  <si>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</si>
  <si>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</si>
  <si>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</si>
  <si>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</si>
  <si>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</si>
  <si>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</si>
  <si>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</si>
  <si>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</si>
  <si>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</si>
  <si>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</si>
  <si>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</si>
  <si>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</si>
  <si>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</si>
  <si>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</si>
  <si>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</si>
  <si>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</si>
  <si>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</si>
  <si>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</si>
  <si>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</si>
  <si>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</si>
  <si>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</si>
  <si>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</si>
  <si>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</si>
  <si>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</si>
  <si>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</si>
  <si>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</si>
  <si>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</si>
  <si>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</si>
  <si>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</si>
  <si>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</si>
  <si>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</si>
  <si>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</si>
  <si>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</si>
  <si>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</si>
  <si>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</si>
  <si>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</si>
  <si>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</si>
  <si>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</si>
  <si>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</si>
  <si>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</si>
  <si>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</si>
  <si>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</si>
  <si>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</si>
  <si>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</si>
  <si>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</si>
  <si>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</si>
  <si>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</si>
  <si>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</si>
  <si>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</si>
  <si>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</si>
  <si>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</si>
  <si>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</si>
  <si>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</si>
  <si>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</si>
  <si>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</si>
  <si>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</si>
  <si>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</si>
  <si>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</si>
  <si>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</si>
  <si>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</si>
  <si>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</si>
  <si>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</si>
  <si>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</si>
  <si>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</si>
  <si>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</si>
  <si>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</si>
  <si>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</si>
  <si>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</si>
  <si>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</si>
  <si>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</si>
  <si>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</si>
  <si>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</si>
  <si>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</si>
  <si>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</si>
  <si>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</si>
  <si>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</si>
  <si>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</si>
  <si>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</si>
  <si>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</si>
  <si>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</si>
  <si>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</si>
  <si>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</si>
  <si>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</si>
  <si>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</si>
  <si>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</si>
  <si>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</si>
  <si>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</si>
  <si>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</si>
  <si>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</si>
  <si>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</si>
  <si>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</si>
  <si>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</si>
  <si>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</si>
  <si>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</si>
  <si>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</si>
  <si>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</si>
  <si>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</si>
  <si>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</si>
  <si>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</si>
  <si>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</si>
  <si>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</si>
  <si>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</si>
  <si>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</si>
  <si>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</si>
  <si>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</si>
  <si>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</si>
  <si>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</si>
  <si>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</si>
  <si>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</si>
  <si>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</si>
  <si>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</si>
  <si>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</si>
  <si>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</si>
  <si>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</si>
  <si>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</si>
  <si>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</si>
  <si>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</si>
  <si>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</si>
  <si>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</si>
  <si>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</si>
  <si>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</si>
  <si>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</si>
  <si>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</si>
  <si>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</si>
  <si>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</si>
  <si>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</si>
  <si>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</si>
  <si>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</si>
  <si>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</si>
  <si>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</si>
  <si>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</si>
  <si>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</si>
  <si>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</si>
  <si>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</si>
  <si>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</si>
  <si>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</si>
  <si>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</si>
  <si>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</si>
  <si>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</si>
  <si>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</si>
  <si>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</si>
  <si>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</si>
  <si>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</si>
  <si>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</si>
  <si>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</si>
  <si>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</si>
  <si>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</si>
  <si>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</si>
  <si>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</si>
  <si>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</si>
  <si>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</si>
  <si>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</si>
  <si>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</si>
  <si>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</si>
  <si>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</si>
  <si>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</si>
  <si>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</si>
  <si>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</si>
  <si>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</si>
  <si>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</si>
  <si>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</si>
  <si>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</si>
  <si>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</si>
  <si>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</si>
  <si>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</si>
  <si>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</si>
  <si>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</si>
  <si>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</si>
  <si>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</si>
  <si>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</si>
  <si>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</si>
  <si>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</si>
  <si>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</si>
  <si>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</si>
  <si>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</si>
  <si>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</si>
  <si>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</si>
  <si>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</si>
  <si>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</si>
  <si>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</si>
  <si>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</si>
  <si>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</si>
  <si>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</si>
  <si>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</si>
  <si>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</si>
  <si>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</si>
  <si>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</si>
  <si>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</si>
  <si>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</si>
  <si>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</si>
  <si>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</si>
  <si>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</si>
  <si>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</si>
  <si>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</si>
  <si>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</si>
  <si>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</si>
  <si>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</si>
  <si>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</si>
  <si>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</si>
  <si>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</si>
  <si>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</si>
  <si>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</si>
  <si>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</si>
  <si>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</si>
  <si>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</si>
  <si>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</si>
  <si>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</si>
  <si>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</si>
  <si>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</si>
  <si>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</si>
  <si>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</si>
  <si>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</si>
  <si>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</si>
  <si>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</si>
  <si>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</si>
  <si>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</si>
  <si>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</si>
  <si>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</si>
  <si>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</si>
  <si>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</si>
  <si>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</si>
  <si>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</si>
  <si>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</si>
  <si>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</si>
  <si>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</si>
  <si>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</si>
  <si>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</si>
  <si>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</si>
  <si>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</si>
  <si>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</si>
  <si>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</si>
  <si>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</si>
  <si>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</si>
  <si>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</si>
  <si>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</si>
  <si>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</si>
  <si>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</si>
  <si>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</si>
  <si>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</si>
  <si>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</si>
  <si>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</si>
  <si>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</si>
  <si>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</si>
  <si>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</si>
  <si>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</si>
  <si>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</si>
  <si>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</si>
  <si>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</si>
  <si>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</si>
  <si>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</si>
  <si>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</si>
  <si>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</si>
  <si>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</si>
  <si>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</si>
  <si>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</si>
  <si>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</si>
  <si>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</si>
  <si>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</si>
  <si>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</si>
  <si>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</si>
  <si>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</si>
  <si>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</si>
  <si>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</si>
  <si>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</si>
  <si>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</si>
  <si>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</si>
  <si>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</si>
  <si>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</si>
  <si>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</si>
  <si>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</si>
  <si>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</si>
  <si>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</si>
  <si>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</si>
  <si>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</si>
  <si>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</si>
  <si>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</si>
  <si>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</si>
  <si>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</si>
  <si>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</si>
  <si>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</si>
  <si>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</si>
  <si>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</si>
  <si>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</si>
  <si>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</si>
  <si>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</si>
  <si>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</si>
  <si>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</si>
  <si>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</si>
  <si>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</si>
  <si>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</si>
  <si>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</si>
  <si>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</si>
  <si>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</si>
  <si>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</si>
  <si>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</si>
  <si>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</si>
  <si>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</si>
  <si>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</si>
  <si>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</si>
  <si>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</si>
  <si>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</si>
  <si>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</si>
  <si>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</si>
  <si>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</si>
  <si>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</si>
  <si>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</si>
  <si>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</si>
  <si>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</si>
  <si>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</si>
  <si>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</si>
  <si>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</si>
  <si>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</si>
  <si>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</si>
  <si>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</si>
  <si>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</si>
  <si>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</si>
  <si>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</si>
  <si>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</si>
  <si>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</si>
  <si>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</si>
  <si>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</si>
  <si>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</si>
  <si>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</si>
  <si>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</si>
  <si>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</si>
  <si>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</si>
  <si>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</si>
  <si>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</si>
  <si>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</si>
  <si>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</si>
  <si>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</si>
  <si>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</si>
  <si>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</si>
  <si>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</si>
  <si>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</si>
  <si>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</si>
  <si>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</si>
  <si>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</si>
  <si>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</si>
  <si>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</si>
  <si>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</si>
  <si>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</si>
  <si>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</si>
  <si>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</si>
  <si>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</si>
  <si>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</si>
  <si>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</si>
  <si>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</si>
  <si>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</si>
  <si>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</si>
  <si>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</si>
  <si>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</si>
  <si>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</si>
  <si>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</si>
  <si>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</si>
  <si>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</si>
  <si>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</si>
  <si>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</si>
  <si>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</si>
  <si>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</si>
  <si>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</si>
  <si>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</si>
  <si>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</si>
  <si>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</si>
  <si>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</si>
  <si>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</si>
  <si>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</si>
  <si>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</si>
  <si>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</si>
  <si>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</si>
  <si>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</si>
  <si>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</si>
  <si>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</si>
  <si>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</si>
  <si>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</si>
  <si>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</si>
  <si>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</si>
  <si>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</si>
  <si>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</si>
  <si>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</si>
  <si>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</si>
  <si>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</si>
  <si>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</si>
  <si>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</si>
  <si>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</si>
  <si>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</si>
  <si>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</si>
  <si>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</si>
  <si>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</si>
  <si>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</si>
  <si>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</si>
  <si>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</si>
  <si>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</si>
  <si>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</si>
  <si>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</si>
  <si>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</si>
  <si>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</si>
  <si>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</si>
  <si>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</si>
  <si>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</si>
  <si>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</si>
  <si>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</si>
  <si>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</si>
  <si>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</si>
  <si>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</si>
  <si>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</si>
  <si>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</si>
  <si>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</si>
  <si>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</si>
  <si>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</si>
  <si>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</si>
  <si>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</si>
  <si>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</si>
  <si>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</si>
  <si>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</si>
  <si>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</si>
  <si>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</si>
  <si>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</si>
  <si>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</si>
  <si>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</si>
  <si>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</si>
  <si>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</si>
  <si>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</si>
  <si>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</si>
  <si>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</si>
  <si>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</si>
  <si>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</si>
  <si>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</si>
  <si>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</si>
  <si>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</si>
  <si>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</si>
  <si>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</si>
  <si>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</si>
  <si>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</si>
  <si>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</si>
  <si>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</si>
  <si>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</si>
  <si>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</si>
  <si>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</si>
  <si>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</si>
  <si>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</si>
  <si>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</si>
  <si>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</si>
  <si>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</si>
  <si>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</si>
  <si>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</si>
  <si>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</si>
  <si>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</si>
  <si>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</si>
  <si>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</si>
  <si>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</si>
  <si>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</si>
  <si>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</si>
  <si>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</si>
  <si>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</si>
  <si>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</si>
  <si>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</si>
  <si>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</si>
  <si>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</si>
  <si>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</si>
  <si>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</si>
  <si>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</si>
  <si>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</si>
  <si>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</si>
  <si>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</si>
  <si>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</si>
  <si>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</si>
  <si>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</si>
  <si>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</si>
  <si>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</si>
  <si>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</si>
  <si>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</si>
  <si>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</si>
  <si>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</si>
  <si>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</si>
  <si>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</si>
  <si>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</si>
  <si>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</si>
  <si>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</si>
  <si>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</si>
  <si>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</si>
  <si>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</si>
  <si>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</si>
  <si>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</si>
  <si>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</si>
  <si>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</si>
  <si>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</si>
  <si>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</si>
  <si>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</si>
  <si>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</si>
  <si>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</si>
  <si>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</si>
  <si>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</si>
  <si>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</si>
  <si>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</si>
  <si>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</si>
  <si>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</si>
  <si>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</si>
  <si>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</si>
  <si>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</si>
  <si>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</si>
  <si>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</si>
  <si>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</si>
  <si>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</si>
  <si>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</si>
  <si>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</si>
  <si>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</si>
  <si>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</si>
  <si>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</si>
  <si>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</si>
  <si>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</si>
  <si>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</si>
  <si>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</si>
  <si>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</si>
  <si>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</si>
  <si>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</si>
  <si>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</si>
  <si>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</si>
  <si>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</si>
  <si>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</si>
  <si>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</si>
  <si>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</si>
  <si>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</si>
  <si>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</si>
  <si>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</si>
  <si>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</si>
  <si>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</si>
  <si>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</si>
  <si>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</si>
  <si>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</si>
  <si>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</si>
  <si>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</si>
  <si>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</si>
  <si>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</si>
  <si>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</si>
  <si>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</si>
  <si>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</si>
  <si>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</si>
  <si>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</si>
  <si>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</si>
  <si>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</si>
  <si>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</si>
  <si>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</si>
  <si>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</si>
  <si>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</si>
  <si>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</si>
  <si>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</si>
  <si>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</si>
  <si>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</si>
  <si>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</si>
  <si>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</si>
  <si>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</si>
  <si>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</si>
  <si>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</si>
  <si>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</si>
  <si>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</si>
  <si>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</si>
  <si>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</si>
  <si>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</si>
  <si>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</si>
  <si>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</si>
  <si>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</si>
  <si>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</si>
  <si>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</si>
  <si>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</si>
  <si>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</si>
  <si>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</si>
  <si>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</si>
  <si>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</si>
  <si>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</si>
  <si>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</si>
  <si>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</si>
  <si>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</si>
  <si>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</si>
  <si>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</si>
  <si>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</si>
  <si>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</si>
  <si>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</si>
  <si>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</si>
  <si>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</si>
  <si>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</si>
  <si>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</si>
  <si>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</si>
  <si>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</si>
  <si>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</si>
  <si>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</si>
  <si>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</si>
  <si>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</si>
  <si>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</si>
  <si>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</si>
  <si>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</si>
  <si>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</si>
  <si>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</si>
  <si>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</si>
  <si>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</si>
  <si>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</si>
  <si>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</si>
  <si>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</si>
  <si>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</si>
  <si>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</si>
  <si>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</si>
  <si>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</si>
  <si>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</si>
  <si>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</si>
  <si>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</si>
  <si>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</si>
  <si>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</si>
  <si>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</si>
  <si>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</si>
  <si>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</si>
  <si>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</si>
  <si>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</si>
  <si>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</si>
  <si>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</si>
  <si>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</si>
  <si>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</si>
  <si>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</si>
  <si>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</si>
  <si>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</si>
  <si>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</si>
  <si>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</si>
  <si>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</si>
  <si>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</si>
  <si>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</si>
  <si>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</si>
  <si>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</si>
  <si>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</si>
  <si>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</si>
  <si>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</si>
  <si>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</si>
  <si>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</si>
  <si>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</si>
  <si>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</si>
  <si>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</si>
  <si>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</si>
  <si>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</si>
  <si>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</si>
  <si>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</si>
  <si>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</si>
  <si>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</si>
  <si>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</si>
  <si>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</si>
  <si>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</si>
  <si>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</si>
  <si>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</si>
  <si>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</si>
  <si>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</si>
  <si>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</si>
  <si>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</si>
  <si>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</si>
  <si>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</si>
  <si>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</si>
  <si>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</si>
  <si>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</si>
  <si>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</si>
  <si>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</si>
  <si>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</si>
  <si>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</si>
  <si>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</si>
  <si>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</si>
  <si>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</si>
  <si>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</si>
  <si>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</si>
  <si>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</si>
  <si>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</si>
  <si>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</si>
  <si>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</si>
  <si>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</si>
  <si>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</si>
  <si>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</si>
  <si>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</si>
  <si>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</si>
  <si>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</si>
  <si>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</si>
  <si>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</si>
  <si>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</si>
  <si>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</si>
  <si>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</si>
  <si>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</si>
  <si>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</si>
  <si>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</si>
  <si>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</si>
  <si>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</si>
  <si>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</si>
  <si>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</si>
  <si>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</si>
  <si>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</si>
  <si>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</si>
  <si>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</si>
  <si>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</si>
  <si>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</si>
  <si>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</si>
  <si>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</si>
  <si>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</si>
  <si>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</si>
  <si>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</si>
  <si>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</si>
  <si>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</si>
  <si>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</si>
  <si>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</si>
  <si>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</si>
  <si>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</si>
  <si>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</si>
  <si>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</si>
  <si>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</si>
  <si>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</si>
  <si>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</si>
  <si>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</si>
  <si>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</si>
  <si>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</si>
  <si>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</si>
  <si>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</si>
  <si>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</si>
  <si>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</si>
  <si>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</si>
  <si>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</si>
  <si>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</si>
  <si>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</si>
  <si>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</si>
  <si>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</si>
  <si>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</si>
  <si>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</si>
  <si>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</si>
  <si>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</si>
  <si>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</si>
  <si>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</si>
  <si>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</si>
  <si>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</si>
  <si>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</si>
  <si>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</si>
  <si>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</si>
  <si>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</si>
  <si>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</si>
  <si>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</si>
  <si>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</si>
  <si>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</si>
  <si>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</si>
  <si>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</si>
  <si>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</si>
  <si>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</si>
  <si>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</si>
  <si>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</si>
  <si>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</si>
  <si>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■田１・２</t>
  </si>
  <si>
    <t>■田３</t>
  </si>
  <si>
    <t>■田４</t>
  </si>
  <si>
    <t>■田５</t>
  </si>
  <si>
    <t>■田６</t>
  </si>
  <si>
    <t>■田７</t>
  </si>
  <si>
    <t>■田８</t>
  </si>
  <si>
    <t>■山路中組</t>
  </si>
  <si>
    <t>■山路元組</t>
  </si>
  <si>
    <t>平成１９年　２月２８日現在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</si>
  <si>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</si>
  <si>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</si>
  <si>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</si>
  <si>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</si>
  <si>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</si>
  <si>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</si>
  <si>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</si>
  <si>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</si>
  <si>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</si>
  <si>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</si>
  <si>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</si>
  <si>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</si>
  <si>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</si>
  <si>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</si>
  <si>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</si>
  <si>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</si>
  <si>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平成１９年　２月２８日現在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</si>
</sst>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5" fillId="0" borderId="24" xfId="48" applyNumberFormat="1" applyFont="1" applyBorder="1" applyAlignment="1">
      <alignment horizontal="right" vertical="center" indent="1"/>
    </xf>
    <xf numFmtId="176" fontId="5" fillId="0" borderId="26" xfId="48" applyNumberFormat="1" applyFont="1" applyBorder="1" applyAlignment="1">
      <alignment horizontal="right" vertical="center" indent="1"/>
    </xf>
    <xf numFmtId="176" fontId="5" fillId="0" borderId="11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25" xfId="48" applyNumberFormat="1" applyFont="1" applyBorder="1" applyAlignment="1">
      <alignment horizontal="right" vertical="center" indent="1"/>
    </xf>
    <xf numFmtId="176" fontId="5" fillId="0" borderId="27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indent="1"/>
    </xf>
    <xf numFmtId="0" fontId="5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vertical="center" indent="1"/>
    </xf>
    <xf numFmtId="0" fontId="5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right" vertical="center" indent="1"/>
    </xf>
    <xf numFmtId="0" fontId="8" fillId="0" borderId="12" xfId="0" applyFont="1" applyBorder="1" applyAlignment="1">
      <alignment horizontal="right" vertical="center" indent="1"/>
    </xf>
    <xf numFmtId="0" fontId="5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 vertical="center" indent="1"/>
    </xf>
    <xf numFmtId="0" fontId="5" fillId="33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 vertical="center" indent="1"/>
    </xf>
    <xf numFmtId="0" fontId="7" fillId="0" borderId="29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8" fillId="33" borderId="23" xfId="0" applyFont="1" applyFill="1" applyBorder="1" applyAlignment="1">
      <alignment horizontal="right" vertical="center" indent="1"/>
    </xf>
    <xf numFmtId="0" fontId="7" fillId="0" borderId="31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33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34" xfId="48" applyNumberFormat="1" applyFont="1" applyBorder="1" applyAlignment="1" quotePrefix="1">
      <alignment horizontal="center" vertical="center"/>
    </xf>
    <xf numFmtId="176" fontId="9" fillId="0" borderId="15" xfId="48" applyNumberFormat="1" applyFont="1" applyBorder="1" applyAlignment="1">
      <alignment horizontal="center" vertical="center"/>
    </xf>
    <xf numFmtId="176" fontId="9" fillId="0" borderId="35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6" fontId="9" fillId="0" borderId="15" xfId="48" applyNumberFormat="1" applyFont="1" applyBorder="1" applyAlignment="1" quotePrefix="1">
      <alignment horizontal="center" vertical="center"/>
    </xf>
    <xf numFmtId="176" fontId="9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986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970</v>
      </c>
      <c r="G5" s="2" t="s">
        <v>971</v>
      </c>
      <c r="H5" s="2" t="s">
        <v>972</v>
      </c>
      <c r="I5" s="2" t="s">
        <v>973</v>
      </c>
      <c r="J5" s="2" t="s">
        <v>974</v>
      </c>
      <c r="K5" s="2" t="s">
        <v>975</v>
      </c>
      <c r="L5" s="2" t="s">
        <v>976</v>
      </c>
      <c r="M5" s="2" t="s">
        <v>977</v>
      </c>
      <c r="N5" s="2" t="s">
        <v>978</v>
      </c>
      <c r="O5" s="2" t="s">
        <v>979</v>
      </c>
      <c r="P5" s="2" t="s">
        <v>980</v>
      </c>
    </row>
    <row r="6" spans="1:16" s="3" customFormat="1" ht="27" customHeight="1">
      <c r="A6" s="2" t="s">
        <v>27</v>
      </c>
      <c r="B6" s="79">
        <f>'地区別'!B34</f>
        <v>1720</v>
      </c>
      <c r="C6" s="79">
        <f>'地区別'!C34</f>
        <v>1676</v>
      </c>
      <c r="D6" s="79">
        <f>'地区別'!D34</f>
        <v>2046</v>
      </c>
      <c r="E6" s="79">
        <f>'地区別'!E34</f>
        <v>3722</v>
      </c>
      <c r="F6" s="80">
        <v>237</v>
      </c>
      <c r="G6" s="80">
        <v>260</v>
      </c>
      <c r="H6" s="80">
        <v>353</v>
      </c>
      <c r="I6" s="80">
        <v>370</v>
      </c>
      <c r="J6" s="80">
        <v>355</v>
      </c>
      <c r="K6" s="80">
        <v>624</v>
      </c>
      <c r="L6" s="80">
        <v>610</v>
      </c>
      <c r="M6" s="80">
        <v>533</v>
      </c>
      <c r="N6" s="80">
        <v>321</v>
      </c>
      <c r="O6" s="80">
        <v>58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3056</v>
      </c>
      <c r="C7" s="79">
        <f>'地区別'!H46</f>
        <v>3230</v>
      </c>
      <c r="D7" s="79">
        <f>'地区別'!I46</f>
        <v>3771</v>
      </c>
      <c r="E7" s="79">
        <f>'地区別'!J46</f>
        <v>7001</v>
      </c>
      <c r="F7" s="80">
        <v>669</v>
      </c>
      <c r="G7" s="80">
        <v>640</v>
      </c>
      <c r="H7" s="80">
        <v>856</v>
      </c>
      <c r="I7" s="80">
        <v>911</v>
      </c>
      <c r="J7" s="80">
        <v>736</v>
      </c>
      <c r="K7" s="80">
        <v>1031</v>
      </c>
      <c r="L7" s="80">
        <v>892</v>
      </c>
      <c r="M7" s="80">
        <v>815</v>
      </c>
      <c r="N7" s="80">
        <v>380</v>
      </c>
      <c r="O7" s="80">
        <v>69</v>
      </c>
      <c r="P7" s="80">
        <v>2</v>
      </c>
    </row>
    <row r="8" spans="1:16" s="3" customFormat="1" ht="27" customHeight="1">
      <c r="A8" s="2" t="s">
        <v>29</v>
      </c>
      <c r="B8" s="79">
        <f>'地区別'!L30</f>
        <v>3873</v>
      </c>
      <c r="C8" s="79">
        <f>'地区別'!M30</f>
        <v>3988</v>
      </c>
      <c r="D8" s="79">
        <f>'地区別'!N30</f>
        <v>4420</v>
      </c>
      <c r="E8" s="79">
        <f>'地区別'!O30</f>
        <v>8408</v>
      </c>
      <c r="F8" s="80">
        <v>732</v>
      </c>
      <c r="G8" s="80">
        <v>741</v>
      </c>
      <c r="H8" s="80">
        <v>889</v>
      </c>
      <c r="I8" s="80">
        <v>1051</v>
      </c>
      <c r="J8" s="80">
        <v>1027</v>
      </c>
      <c r="K8" s="80">
        <v>1313</v>
      </c>
      <c r="L8" s="80">
        <v>1114</v>
      </c>
      <c r="M8" s="80">
        <v>970</v>
      </c>
      <c r="N8" s="80">
        <v>489</v>
      </c>
      <c r="O8" s="80">
        <v>80</v>
      </c>
      <c r="P8" s="80">
        <v>2</v>
      </c>
    </row>
    <row r="9" spans="1:16" s="3" customFormat="1" ht="27" customHeight="1">
      <c r="A9" s="2" t="s">
        <v>30</v>
      </c>
      <c r="B9" s="79">
        <f>'地区別'!L38</f>
        <v>3072</v>
      </c>
      <c r="C9" s="79">
        <f>'地区別'!M38</f>
        <v>3744</v>
      </c>
      <c r="D9" s="79">
        <f>'地区別'!N38</f>
        <v>4049</v>
      </c>
      <c r="E9" s="79">
        <f>'地区別'!O38</f>
        <v>7793</v>
      </c>
      <c r="F9" s="80">
        <v>1001</v>
      </c>
      <c r="G9" s="80">
        <v>979</v>
      </c>
      <c r="H9" s="80">
        <v>909</v>
      </c>
      <c r="I9" s="80">
        <v>1267</v>
      </c>
      <c r="J9" s="80">
        <v>1104</v>
      </c>
      <c r="K9" s="80">
        <v>1097</v>
      </c>
      <c r="L9" s="80">
        <v>700</v>
      </c>
      <c r="M9" s="80">
        <v>496</v>
      </c>
      <c r="N9" s="80">
        <v>206</v>
      </c>
      <c r="O9" s="80">
        <v>33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3522</v>
      </c>
      <c r="C10" s="79">
        <f>'地区別'!C56</f>
        <v>4047</v>
      </c>
      <c r="D10" s="79">
        <f>'地区別'!D56</f>
        <v>4392</v>
      </c>
      <c r="E10" s="79">
        <f>'地区別'!E56</f>
        <v>8439</v>
      </c>
      <c r="F10" s="80">
        <v>891</v>
      </c>
      <c r="G10" s="80">
        <v>945</v>
      </c>
      <c r="H10" s="80">
        <v>1119</v>
      </c>
      <c r="I10" s="80">
        <v>1223</v>
      </c>
      <c r="J10" s="80">
        <v>1048</v>
      </c>
      <c r="K10" s="80">
        <v>1274</v>
      </c>
      <c r="L10" s="80">
        <v>873</v>
      </c>
      <c r="M10" s="80">
        <v>693</v>
      </c>
      <c r="N10" s="80">
        <v>313</v>
      </c>
      <c r="O10" s="80">
        <v>60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3327</v>
      </c>
      <c r="C11" s="79">
        <f>'地区別'!C73</f>
        <v>3842</v>
      </c>
      <c r="D11" s="79">
        <f>'地区別'!D73</f>
        <v>4333</v>
      </c>
      <c r="E11" s="79">
        <f>'地区別'!E73</f>
        <v>8175</v>
      </c>
      <c r="F11" s="80">
        <v>834</v>
      </c>
      <c r="G11" s="80">
        <v>866</v>
      </c>
      <c r="H11" s="80">
        <v>913</v>
      </c>
      <c r="I11" s="80">
        <v>1079</v>
      </c>
      <c r="J11" s="80">
        <v>991</v>
      </c>
      <c r="K11" s="80">
        <v>1187</v>
      </c>
      <c r="L11" s="80">
        <v>1043</v>
      </c>
      <c r="M11" s="80">
        <v>799</v>
      </c>
      <c r="N11" s="80">
        <v>373</v>
      </c>
      <c r="O11" s="80">
        <v>89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2458</v>
      </c>
      <c r="C12" s="79">
        <f>'地区別'!C81</f>
        <v>2967</v>
      </c>
      <c r="D12" s="79">
        <f>'地区別'!D81</f>
        <v>3268</v>
      </c>
      <c r="E12" s="79">
        <f>'地区別'!E81</f>
        <v>6235</v>
      </c>
      <c r="F12" s="80">
        <v>703</v>
      </c>
      <c r="G12" s="80">
        <v>723</v>
      </c>
      <c r="H12" s="80">
        <v>797</v>
      </c>
      <c r="I12" s="80">
        <v>881</v>
      </c>
      <c r="J12" s="80">
        <v>744</v>
      </c>
      <c r="K12" s="80">
        <v>949</v>
      </c>
      <c r="L12" s="80">
        <v>697</v>
      </c>
      <c r="M12" s="80">
        <v>482</v>
      </c>
      <c r="N12" s="80">
        <v>216</v>
      </c>
      <c r="O12" s="80">
        <v>41</v>
      </c>
      <c r="P12" s="80">
        <v>2</v>
      </c>
    </row>
    <row r="13" spans="1:16" s="3" customFormat="1" ht="27" customHeight="1">
      <c r="A13" s="2" t="s">
        <v>34</v>
      </c>
      <c r="B13" s="79">
        <f>'地区別'!G62</f>
        <v>3606</v>
      </c>
      <c r="C13" s="79">
        <f>'地区別'!H62</f>
        <v>4005</v>
      </c>
      <c r="D13" s="79">
        <f>'地区別'!I62</f>
        <v>4612</v>
      </c>
      <c r="E13" s="79">
        <f>'地区別'!J62</f>
        <v>8617</v>
      </c>
      <c r="F13" s="80">
        <v>1006</v>
      </c>
      <c r="G13" s="80">
        <v>914</v>
      </c>
      <c r="H13" s="80">
        <v>982</v>
      </c>
      <c r="I13" s="80">
        <v>1169</v>
      </c>
      <c r="J13" s="80">
        <v>916</v>
      </c>
      <c r="K13" s="80">
        <v>1294</v>
      </c>
      <c r="L13" s="80">
        <v>973</v>
      </c>
      <c r="M13" s="80">
        <v>805</v>
      </c>
      <c r="N13" s="80">
        <v>439</v>
      </c>
      <c r="O13" s="80">
        <v>115</v>
      </c>
      <c r="P13" s="80">
        <v>4</v>
      </c>
    </row>
    <row r="14" spans="1:16" s="3" customFormat="1" ht="27" customHeight="1">
      <c r="A14" s="2" t="s">
        <v>35</v>
      </c>
      <c r="B14" s="79">
        <f>'地区別'!G67</f>
        <v>1156</v>
      </c>
      <c r="C14" s="79">
        <f>'地区別'!H67</f>
        <v>1423</v>
      </c>
      <c r="D14" s="79">
        <f>'地区別'!I67</f>
        <v>1503</v>
      </c>
      <c r="E14" s="79">
        <f>'地区別'!J67</f>
        <v>2926</v>
      </c>
      <c r="F14" s="80">
        <v>228</v>
      </c>
      <c r="G14" s="80">
        <v>318</v>
      </c>
      <c r="H14" s="80">
        <v>326</v>
      </c>
      <c r="I14" s="80">
        <v>334</v>
      </c>
      <c r="J14" s="80">
        <v>315</v>
      </c>
      <c r="K14" s="80">
        <v>483</v>
      </c>
      <c r="L14" s="80">
        <v>380</v>
      </c>
      <c r="M14" s="80">
        <v>336</v>
      </c>
      <c r="N14" s="80">
        <v>173</v>
      </c>
      <c r="O14" s="80">
        <v>33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1245</v>
      </c>
      <c r="C15" s="79">
        <f>'地区別'!H74</f>
        <v>1508</v>
      </c>
      <c r="D15" s="79">
        <f>'地区別'!I74</f>
        <v>1464</v>
      </c>
      <c r="E15" s="79">
        <f>'地区別'!J74</f>
        <v>2972</v>
      </c>
      <c r="F15" s="80">
        <v>228</v>
      </c>
      <c r="G15" s="80">
        <v>325</v>
      </c>
      <c r="H15" s="80">
        <v>376</v>
      </c>
      <c r="I15" s="80">
        <v>369</v>
      </c>
      <c r="J15" s="80">
        <v>340</v>
      </c>
      <c r="K15" s="80">
        <v>466</v>
      </c>
      <c r="L15" s="80">
        <v>365</v>
      </c>
      <c r="M15" s="80">
        <v>300</v>
      </c>
      <c r="N15" s="80">
        <v>157</v>
      </c>
      <c r="O15" s="80">
        <v>44</v>
      </c>
      <c r="P15" s="80">
        <v>2</v>
      </c>
    </row>
    <row r="16" spans="1:16" s="3" customFormat="1" ht="27" customHeight="1">
      <c r="A16" s="2" t="s">
        <v>37</v>
      </c>
      <c r="B16" s="79">
        <f>'地区別'!G83</f>
        <v>1790</v>
      </c>
      <c r="C16" s="79">
        <f>'地区別'!H83</f>
        <v>2050</v>
      </c>
      <c r="D16" s="79">
        <f>'地区別'!I83</f>
        <v>2226</v>
      </c>
      <c r="E16" s="79">
        <f>'地区別'!J83</f>
        <v>4276</v>
      </c>
      <c r="F16" s="80">
        <v>324</v>
      </c>
      <c r="G16" s="80">
        <v>398</v>
      </c>
      <c r="H16" s="80">
        <v>436</v>
      </c>
      <c r="I16" s="80">
        <v>498</v>
      </c>
      <c r="J16" s="80">
        <v>379</v>
      </c>
      <c r="K16" s="80">
        <v>723</v>
      </c>
      <c r="L16" s="80">
        <v>601</v>
      </c>
      <c r="M16" s="80">
        <v>555</v>
      </c>
      <c r="N16" s="80">
        <v>309</v>
      </c>
      <c r="O16" s="80">
        <v>53</v>
      </c>
      <c r="P16" s="80">
        <v>0</v>
      </c>
    </row>
    <row r="17" spans="1:16" s="3" customFormat="1" ht="27" customHeight="1">
      <c r="A17" s="81" t="s">
        <v>981</v>
      </c>
      <c r="B17" s="82">
        <f aca="true" t="shared" si="0" ref="B17:P17">SUM(B6:B16)</f>
        <v>28825</v>
      </c>
      <c r="C17" s="82">
        <f t="shared" si="0"/>
        <v>32480</v>
      </c>
      <c r="D17" s="82">
        <f t="shared" si="0"/>
        <v>36084</v>
      </c>
      <c r="E17" s="82">
        <f t="shared" si="0"/>
        <v>68564</v>
      </c>
      <c r="F17" s="82">
        <f t="shared" si="0"/>
        <v>6853</v>
      </c>
      <c r="G17" s="82">
        <f t="shared" si="0"/>
        <v>7109</v>
      </c>
      <c r="H17" s="82">
        <f t="shared" si="0"/>
        <v>7956</v>
      </c>
      <c r="I17" s="82">
        <f t="shared" si="0"/>
        <v>9152</v>
      </c>
      <c r="J17" s="82">
        <f t="shared" si="0"/>
        <v>7955</v>
      </c>
      <c r="K17" s="82">
        <f t="shared" si="0"/>
        <v>10441</v>
      </c>
      <c r="L17" s="82">
        <f t="shared" si="0"/>
        <v>8248</v>
      </c>
      <c r="M17" s="82">
        <f t="shared" si="0"/>
        <v>6784</v>
      </c>
      <c r="N17" s="82">
        <f t="shared" si="0"/>
        <v>3376</v>
      </c>
      <c r="O17" s="82">
        <f t="shared" si="0"/>
        <v>675</v>
      </c>
      <c r="P17" s="82">
        <f t="shared" si="0"/>
        <v>15</v>
      </c>
    </row>
    <row r="18" spans="1:16" s="3" customFormat="1" ht="27" customHeight="1">
      <c r="A18" s="2" t="s">
        <v>38</v>
      </c>
      <c r="B18" s="79">
        <f>'地区別'!L54</f>
        <v>679</v>
      </c>
      <c r="C18" s="79">
        <f>'地区別'!M54</f>
        <v>856</v>
      </c>
      <c r="D18" s="79">
        <f>'地区別'!N54</f>
        <v>962</v>
      </c>
      <c r="E18" s="79">
        <f>'地区別'!O54</f>
        <v>1818</v>
      </c>
      <c r="F18" s="80">
        <v>134</v>
      </c>
      <c r="G18" s="80">
        <v>189</v>
      </c>
      <c r="H18" s="80">
        <v>157</v>
      </c>
      <c r="I18" s="80">
        <v>189</v>
      </c>
      <c r="J18" s="80">
        <v>194</v>
      </c>
      <c r="K18" s="80">
        <v>302</v>
      </c>
      <c r="L18" s="80">
        <v>243</v>
      </c>
      <c r="M18" s="80">
        <v>245</v>
      </c>
      <c r="N18" s="80">
        <v>135</v>
      </c>
      <c r="O18" s="80">
        <v>29</v>
      </c>
      <c r="P18" s="80">
        <v>1</v>
      </c>
    </row>
    <row r="19" spans="1:16" s="3" customFormat="1" ht="27" customHeight="1">
      <c r="A19" s="2" t="s">
        <v>39</v>
      </c>
      <c r="B19" s="79">
        <f>'地区別'!L61</f>
        <v>864</v>
      </c>
      <c r="C19" s="79">
        <f>'地区別'!M61</f>
        <v>1063</v>
      </c>
      <c r="D19" s="79">
        <f>'地区別'!N61</f>
        <v>1245</v>
      </c>
      <c r="E19" s="79">
        <f>'地区別'!O61</f>
        <v>2308</v>
      </c>
      <c r="F19" s="80">
        <v>146</v>
      </c>
      <c r="G19" s="80">
        <v>284</v>
      </c>
      <c r="H19" s="80">
        <v>263</v>
      </c>
      <c r="I19" s="80">
        <v>204</v>
      </c>
      <c r="J19" s="80">
        <v>282</v>
      </c>
      <c r="K19" s="80">
        <v>382</v>
      </c>
      <c r="L19" s="80">
        <v>253</v>
      </c>
      <c r="M19" s="80">
        <v>286</v>
      </c>
      <c r="N19" s="80">
        <v>164</v>
      </c>
      <c r="O19" s="80">
        <v>44</v>
      </c>
      <c r="P19" s="80">
        <v>0</v>
      </c>
    </row>
    <row r="20" spans="1:16" s="3" customFormat="1" ht="27" customHeight="1">
      <c r="A20" s="2" t="s">
        <v>26</v>
      </c>
      <c r="B20" s="79">
        <f>'地区別'!L66</f>
        <v>353</v>
      </c>
      <c r="C20" s="79">
        <f>'地区別'!M66</f>
        <v>489</v>
      </c>
      <c r="D20" s="79">
        <f>'地区別'!N66</f>
        <v>573</v>
      </c>
      <c r="E20" s="79">
        <f>'地区別'!O66</f>
        <v>1062</v>
      </c>
      <c r="F20" s="80">
        <v>119</v>
      </c>
      <c r="G20" s="80">
        <v>140</v>
      </c>
      <c r="H20" s="80">
        <v>83</v>
      </c>
      <c r="I20" s="80">
        <v>142</v>
      </c>
      <c r="J20" s="80">
        <v>144</v>
      </c>
      <c r="K20" s="80">
        <v>128</v>
      </c>
      <c r="L20" s="80">
        <v>95</v>
      </c>
      <c r="M20" s="80">
        <v>132</v>
      </c>
      <c r="N20" s="80">
        <v>70</v>
      </c>
      <c r="O20" s="80">
        <v>9</v>
      </c>
      <c r="P20" s="80">
        <v>0</v>
      </c>
    </row>
    <row r="21" spans="1:16" s="3" customFormat="1" ht="27" customHeight="1">
      <c r="A21" s="2" t="s">
        <v>40</v>
      </c>
      <c r="B21" s="79">
        <f>'地区別'!L70</f>
        <v>177</v>
      </c>
      <c r="C21" s="79">
        <f>'地区別'!M70</f>
        <v>231</v>
      </c>
      <c r="D21" s="79">
        <f>'地区別'!N70</f>
        <v>266</v>
      </c>
      <c r="E21" s="79">
        <f>'地区別'!O70</f>
        <v>497</v>
      </c>
      <c r="F21" s="80">
        <v>38</v>
      </c>
      <c r="G21" s="80">
        <v>42</v>
      </c>
      <c r="H21" s="80">
        <v>46</v>
      </c>
      <c r="I21" s="80">
        <v>51</v>
      </c>
      <c r="J21" s="80">
        <v>49</v>
      </c>
      <c r="K21" s="80">
        <v>82</v>
      </c>
      <c r="L21" s="80">
        <v>56</v>
      </c>
      <c r="M21" s="80">
        <v>77</v>
      </c>
      <c r="N21" s="80">
        <v>51</v>
      </c>
      <c r="O21" s="80">
        <v>5</v>
      </c>
      <c r="P21" s="80">
        <v>0</v>
      </c>
    </row>
    <row r="22" spans="1:16" s="3" customFormat="1" ht="27" customHeight="1">
      <c r="A22" s="81" t="s">
        <v>982</v>
      </c>
      <c r="B22" s="82">
        <f aca="true" t="shared" si="1" ref="B22:P22">SUM(B18:B21)</f>
        <v>2073</v>
      </c>
      <c r="C22" s="82">
        <f t="shared" si="1"/>
        <v>2639</v>
      </c>
      <c r="D22" s="82">
        <f t="shared" si="1"/>
        <v>3046</v>
      </c>
      <c r="E22" s="82">
        <f t="shared" si="1"/>
        <v>5685</v>
      </c>
      <c r="F22" s="82">
        <f t="shared" si="1"/>
        <v>437</v>
      </c>
      <c r="G22" s="82">
        <f t="shared" si="1"/>
        <v>655</v>
      </c>
      <c r="H22" s="82">
        <f t="shared" si="1"/>
        <v>549</v>
      </c>
      <c r="I22" s="82">
        <f t="shared" si="1"/>
        <v>586</v>
      </c>
      <c r="J22" s="82">
        <f t="shared" si="1"/>
        <v>669</v>
      </c>
      <c r="K22" s="82">
        <f t="shared" si="1"/>
        <v>894</v>
      </c>
      <c r="L22" s="82">
        <f t="shared" si="1"/>
        <v>647</v>
      </c>
      <c r="M22" s="82">
        <f t="shared" si="1"/>
        <v>740</v>
      </c>
      <c r="N22" s="82">
        <f t="shared" si="1"/>
        <v>420</v>
      </c>
      <c r="O22" s="82">
        <f t="shared" si="1"/>
        <v>87</v>
      </c>
      <c r="P22" s="82">
        <f t="shared" si="1"/>
        <v>1</v>
      </c>
    </row>
    <row r="23" spans="1:16" s="3" customFormat="1" ht="27" customHeight="1">
      <c r="A23" s="2" t="s">
        <v>41</v>
      </c>
      <c r="B23" s="79">
        <f>'地区別'!G113</f>
        <v>614</v>
      </c>
      <c r="C23" s="79">
        <f>'地区別'!H113</f>
        <v>813</v>
      </c>
      <c r="D23" s="79">
        <f>'地区別'!I113</f>
        <v>935</v>
      </c>
      <c r="E23" s="79">
        <f>'地区別'!J113</f>
        <v>1748</v>
      </c>
      <c r="F23" s="80">
        <v>147</v>
      </c>
      <c r="G23" s="80">
        <v>215</v>
      </c>
      <c r="H23" s="80">
        <v>159</v>
      </c>
      <c r="I23" s="80">
        <v>162</v>
      </c>
      <c r="J23" s="80">
        <v>211</v>
      </c>
      <c r="K23" s="80">
        <v>261</v>
      </c>
      <c r="L23" s="80">
        <v>227</v>
      </c>
      <c r="M23" s="80">
        <v>231</v>
      </c>
      <c r="N23" s="80">
        <v>116</v>
      </c>
      <c r="O23" s="80">
        <v>19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756</v>
      </c>
      <c r="C24" s="79">
        <f>'地区別'!M135</f>
        <v>908</v>
      </c>
      <c r="D24" s="79">
        <f>'地区別'!N135</f>
        <v>1059</v>
      </c>
      <c r="E24" s="79">
        <f>'地区別'!O135</f>
        <v>1967</v>
      </c>
      <c r="F24" s="80">
        <v>78</v>
      </c>
      <c r="G24" s="80">
        <v>181</v>
      </c>
      <c r="H24" s="80">
        <v>164</v>
      </c>
      <c r="I24" s="80">
        <v>117</v>
      </c>
      <c r="J24" s="80">
        <v>198</v>
      </c>
      <c r="K24" s="80">
        <v>332</v>
      </c>
      <c r="L24" s="80">
        <v>294</v>
      </c>
      <c r="M24" s="80">
        <v>350</v>
      </c>
      <c r="N24" s="80">
        <v>209</v>
      </c>
      <c r="O24" s="80">
        <v>43</v>
      </c>
      <c r="P24" s="80">
        <v>1</v>
      </c>
    </row>
    <row r="25" spans="1:16" s="3" customFormat="1" ht="27" customHeight="1">
      <c r="A25" s="81" t="s">
        <v>983</v>
      </c>
      <c r="B25" s="82">
        <f aca="true" t="shared" si="2" ref="B25:P25">SUM(B23:B24)</f>
        <v>1370</v>
      </c>
      <c r="C25" s="82">
        <f t="shared" si="2"/>
        <v>1721</v>
      </c>
      <c r="D25" s="82">
        <f t="shared" si="2"/>
        <v>1994</v>
      </c>
      <c r="E25" s="82">
        <f t="shared" si="2"/>
        <v>3715</v>
      </c>
      <c r="F25" s="82">
        <f t="shared" si="2"/>
        <v>225</v>
      </c>
      <c r="G25" s="82">
        <f t="shared" si="2"/>
        <v>396</v>
      </c>
      <c r="H25" s="82">
        <f t="shared" si="2"/>
        <v>323</v>
      </c>
      <c r="I25" s="82">
        <f t="shared" si="2"/>
        <v>279</v>
      </c>
      <c r="J25" s="82">
        <f t="shared" si="2"/>
        <v>409</v>
      </c>
      <c r="K25" s="82">
        <f t="shared" si="2"/>
        <v>593</v>
      </c>
      <c r="L25" s="82">
        <f t="shared" si="2"/>
        <v>521</v>
      </c>
      <c r="M25" s="82">
        <f t="shared" si="2"/>
        <v>581</v>
      </c>
      <c r="N25" s="82">
        <f t="shared" si="2"/>
        <v>325</v>
      </c>
      <c r="O25" s="82">
        <f t="shared" si="2"/>
        <v>62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453</v>
      </c>
      <c r="C26" s="79">
        <f>'地区別'!C158</f>
        <v>605</v>
      </c>
      <c r="D26" s="79">
        <f>'地区別'!D158</f>
        <v>690</v>
      </c>
      <c r="E26" s="79">
        <f>'地区別'!E158</f>
        <v>1295</v>
      </c>
      <c r="F26" s="80">
        <v>90</v>
      </c>
      <c r="G26" s="80">
        <v>162</v>
      </c>
      <c r="H26" s="80">
        <v>103</v>
      </c>
      <c r="I26" s="80">
        <v>102</v>
      </c>
      <c r="J26" s="80">
        <v>162</v>
      </c>
      <c r="K26" s="80">
        <v>196</v>
      </c>
      <c r="L26" s="80">
        <v>165</v>
      </c>
      <c r="M26" s="80">
        <v>183</v>
      </c>
      <c r="N26" s="80">
        <v>114</v>
      </c>
      <c r="O26" s="80">
        <v>17</v>
      </c>
      <c r="P26" s="80">
        <v>1</v>
      </c>
    </row>
    <row r="27" spans="1:16" s="3" customFormat="1" ht="27" customHeight="1">
      <c r="A27" s="2" t="s">
        <v>44</v>
      </c>
      <c r="B27" s="79">
        <f>'地区別'!B165</f>
        <v>167</v>
      </c>
      <c r="C27" s="79">
        <f>'地区別'!C165</f>
        <v>210</v>
      </c>
      <c r="D27" s="79">
        <f>'地区別'!D165</f>
        <v>234</v>
      </c>
      <c r="E27" s="79">
        <f>'地区別'!E165</f>
        <v>444</v>
      </c>
      <c r="F27" s="80">
        <v>19</v>
      </c>
      <c r="G27" s="80">
        <v>48</v>
      </c>
      <c r="H27" s="80">
        <v>39</v>
      </c>
      <c r="I27" s="80">
        <v>39</v>
      </c>
      <c r="J27" s="80">
        <v>32</v>
      </c>
      <c r="K27" s="80">
        <v>81</v>
      </c>
      <c r="L27" s="80">
        <v>66</v>
      </c>
      <c r="M27" s="80">
        <v>63</v>
      </c>
      <c r="N27" s="80">
        <v>46</v>
      </c>
      <c r="O27" s="80">
        <v>10</v>
      </c>
      <c r="P27" s="80">
        <v>1</v>
      </c>
    </row>
    <row r="28" spans="1:16" s="3" customFormat="1" ht="27" customHeight="1">
      <c r="A28" s="2" t="s">
        <v>45</v>
      </c>
      <c r="B28" s="79">
        <f>'地区別'!G167</f>
        <v>631</v>
      </c>
      <c r="C28" s="79">
        <f>'地区別'!H167</f>
        <v>844</v>
      </c>
      <c r="D28" s="79">
        <f>'地区別'!I167</f>
        <v>950</v>
      </c>
      <c r="E28" s="79">
        <f>'地区別'!J167</f>
        <v>1794</v>
      </c>
      <c r="F28" s="80">
        <v>124</v>
      </c>
      <c r="G28" s="80">
        <v>191</v>
      </c>
      <c r="H28" s="80">
        <v>136</v>
      </c>
      <c r="I28" s="80">
        <v>122</v>
      </c>
      <c r="J28" s="80">
        <v>213</v>
      </c>
      <c r="K28" s="80">
        <v>252</v>
      </c>
      <c r="L28" s="80">
        <v>211</v>
      </c>
      <c r="M28" s="80">
        <v>312</v>
      </c>
      <c r="N28" s="80">
        <v>185</v>
      </c>
      <c r="O28" s="80">
        <v>47</v>
      </c>
      <c r="P28" s="80">
        <v>1</v>
      </c>
    </row>
    <row r="29" spans="1:16" s="3" customFormat="1" ht="27" customHeight="1">
      <c r="A29" s="2" t="s">
        <v>46</v>
      </c>
      <c r="B29" s="79">
        <f>'地区別'!G177</f>
        <v>199</v>
      </c>
      <c r="C29" s="79">
        <f>'地区別'!H177</f>
        <v>255</v>
      </c>
      <c r="D29" s="79">
        <f>'地区別'!I177</f>
        <v>320</v>
      </c>
      <c r="E29" s="79">
        <f>'地区別'!J177</f>
        <v>575</v>
      </c>
      <c r="F29" s="80">
        <v>37</v>
      </c>
      <c r="G29" s="80">
        <v>64</v>
      </c>
      <c r="H29" s="80">
        <v>39</v>
      </c>
      <c r="I29" s="80">
        <v>53</v>
      </c>
      <c r="J29" s="80">
        <v>66</v>
      </c>
      <c r="K29" s="80">
        <v>81</v>
      </c>
      <c r="L29" s="80">
        <v>72</v>
      </c>
      <c r="M29" s="80">
        <v>100</v>
      </c>
      <c r="N29" s="80">
        <v>59</v>
      </c>
      <c r="O29" s="80">
        <v>4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70</v>
      </c>
      <c r="E30" s="79">
        <f>'地区別'!J184</f>
        <v>135</v>
      </c>
      <c r="F30" s="80">
        <v>9</v>
      </c>
      <c r="G30" s="80">
        <v>12</v>
      </c>
      <c r="H30" s="80">
        <v>5</v>
      </c>
      <c r="I30" s="80">
        <v>10</v>
      </c>
      <c r="J30" s="80">
        <v>11</v>
      </c>
      <c r="K30" s="80">
        <v>17</v>
      </c>
      <c r="L30" s="80">
        <v>22</v>
      </c>
      <c r="M30" s="80">
        <v>23</v>
      </c>
      <c r="N30" s="80">
        <v>24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358</v>
      </c>
      <c r="C31" s="79">
        <f>'地区別'!M163</f>
        <v>442</v>
      </c>
      <c r="D31" s="79">
        <f>'地区別'!N163</f>
        <v>526</v>
      </c>
      <c r="E31" s="79">
        <f>'地区別'!O163</f>
        <v>968</v>
      </c>
      <c r="F31" s="80">
        <v>31</v>
      </c>
      <c r="G31" s="80">
        <v>79</v>
      </c>
      <c r="H31" s="80">
        <v>81</v>
      </c>
      <c r="I31" s="80">
        <v>52</v>
      </c>
      <c r="J31" s="80">
        <v>86</v>
      </c>
      <c r="K31" s="80">
        <v>175</v>
      </c>
      <c r="L31" s="80">
        <v>123</v>
      </c>
      <c r="M31" s="80">
        <v>196</v>
      </c>
      <c r="N31" s="80">
        <v>125</v>
      </c>
      <c r="O31" s="80">
        <v>20</v>
      </c>
      <c r="P31" s="80">
        <v>0</v>
      </c>
    </row>
    <row r="32" spans="1:16" s="3" customFormat="1" ht="27" customHeight="1">
      <c r="A32" s="81" t="s">
        <v>984</v>
      </c>
      <c r="B32" s="82">
        <f aca="true" t="shared" si="3" ref="B32:P32">SUM(B26:B31)</f>
        <v>1862</v>
      </c>
      <c r="C32" s="82">
        <f t="shared" si="3"/>
        <v>2421</v>
      </c>
      <c r="D32" s="82">
        <f t="shared" si="3"/>
        <v>2790</v>
      </c>
      <c r="E32" s="82">
        <f t="shared" si="3"/>
        <v>5211</v>
      </c>
      <c r="F32" s="82">
        <f t="shared" si="3"/>
        <v>310</v>
      </c>
      <c r="G32" s="82">
        <f t="shared" si="3"/>
        <v>556</v>
      </c>
      <c r="H32" s="82">
        <f t="shared" si="3"/>
        <v>403</v>
      </c>
      <c r="I32" s="82">
        <f t="shared" si="3"/>
        <v>378</v>
      </c>
      <c r="J32" s="82">
        <f t="shared" si="3"/>
        <v>570</v>
      </c>
      <c r="K32" s="82">
        <f t="shared" si="3"/>
        <v>802</v>
      </c>
      <c r="L32" s="82">
        <f t="shared" si="3"/>
        <v>659</v>
      </c>
      <c r="M32" s="82">
        <f t="shared" si="3"/>
        <v>877</v>
      </c>
      <c r="N32" s="82">
        <f t="shared" si="3"/>
        <v>553</v>
      </c>
      <c r="O32" s="82">
        <f t="shared" si="3"/>
        <v>100</v>
      </c>
      <c r="P32" s="82">
        <f t="shared" si="3"/>
        <v>3</v>
      </c>
    </row>
    <row r="33" spans="1:16" s="3" customFormat="1" ht="27" customHeight="1">
      <c r="A33" s="2" t="s">
        <v>49</v>
      </c>
      <c r="B33" s="79">
        <f>'地区別'!G223</f>
        <v>1206</v>
      </c>
      <c r="C33" s="79">
        <f>'地区別'!H223</f>
        <v>1548</v>
      </c>
      <c r="D33" s="79">
        <f>'地区別'!I223</f>
        <v>1711</v>
      </c>
      <c r="E33" s="79">
        <f>'地区別'!J223</f>
        <v>3259</v>
      </c>
      <c r="F33" s="80">
        <v>179</v>
      </c>
      <c r="G33" s="80">
        <v>281</v>
      </c>
      <c r="H33" s="80">
        <v>265</v>
      </c>
      <c r="I33" s="80">
        <v>206</v>
      </c>
      <c r="J33" s="80">
        <v>321</v>
      </c>
      <c r="K33" s="80">
        <v>495</v>
      </c>
      <c r="L33" s="80">
        <v>401</v>
      </c>
      <c r="M33" s="80">
        <v>663</v>
      </c>
      <c r="N33" s="80">
        <v>372</v>
      </c>
      <c r="O33" s="80">
        <v>75</v>
      </c>
      <c r="P33" s="80">
        <v>1</v>
      </c>
    </row>
    <row r="34" spans="1:16" s="3" customFormat="1" ht="27" customHeight="1">
      <c r="A34" s="81" t="s">
        <v>985</v>
      </c>
      <c r="B34" s="82">
        <f aca="true" t="shared" si="4" ref="B34:P34">SUM(B33)</f>
        <v>1206</v>
      </c>
      <c r="C34" s="82">
        <f t="shared" si="4"/>
        <v>1548</v>
      </c>
      <c r="D34" s="82">
        <f t="shared" si="4"/>
        <v>1711</v>
      </c>
      <c r="E34" s="82">
        <f t="shared" si="4"/>
        <v>3259</v>
      </c>
      <c r="F34" s="82">
        <f t="shared" si="4"/>
        <v>179</v>
      </c>
      <c r="G34" s="82">
        <f t="shared" si="4"/>
        <v>281</v>
      </c>
      <c r="H34" s="82">
        <f t="shared" si="4"/>
        <v>265</v>
      </c>
      <c r="I34" s="82">
        <f t="shared" si="4"/>
        <v>206</v>
      </c>
      <c r="J34" s="82">
        <f t="shared" si="4"/>
        <v>321</v>
      </c>
      <c r="K34" s="82">
        <f t="shared" si="4"/>
        <v>495</v>
      </c>
      <c r="L34" s="82">
        <f t="shared" si="4"/>
        <v>401</v>
      </c>
      <c r="M34" s="82">
        <f t="shared" si="4"/>
        <v>663</v>
      </c>
      <c r="N34" s="82">
        <f t="shared" si="4"/>
        <v>372</v>
      </c>
      <c r="O34" s="82">
        <f t="shared" si="4"/>
        <v>75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35336</v>
      </c>
      <c r="C35" s="79">
        <f t="shared" si="5"/>
        <v>40809</v>
      </c>
      <c r="D35" s="79">
        <f t="shared" si="5"/>
        <v>45625</v>
      </c>
      <c r="E35" s="79">
        <f t="shared" si="5"/>
        <v>86434</v>
      </c>
      <c r="F35" s="79">
        <f t="shared" si="5"/>
        <v>8004</v>
      </c>
      <c r="G35" s="79">
        <f t="shared" si="5"/>
        <v>8997</v>
      </c>
      <c r="H35" s="79">
        <f t="shared" si="5"/>
        <v>9496</v>
      </c>
      <c r="I35" s="79">
        <f t="shared" si="5"/>
        <v>10601</v>
      </c>
      <c r="J35" s="79">
        <f t="shared" si="5"/>
        <v>9924</v>
      </c>
      <c r="K35" s="79">
        <f t="shared" si="5"/>
        <v>13225</v>
      </c>
      <c r="L35" s="79">
        <f t="shared" si="5"/>
        <v>10476</v>
      </c>
      <c r="M35" s="79">
        <f t="shared" si="5"/>
        <v>9645</v>
      </c>
      <c r="N35" s="79">
        <f t="shared" si="5"/>
        <v>5046</v>
      </c>
      <c r="O35" s="79">
        <f t="shared" si="5"/>
        <v>999</v>
      </c>
      <c r="P35" s="79">
        <f t="shared" si="5"/>
        <v>21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A172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969</v>
      </c>
      <c r="M2" s="86"/>
      <c r="N2" s="86"/>
      <c r="O2" s="86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114</v>
      </c>
      <c r="C4" s="54">
        <f>'地区別データ'!D1</f>
        <v>106</v>
      </c>
      <c r="D4" s="54">
        <f>'地区別データ'!E1</f>
        <v>117</v>
      </c>
      <c r="E4" s="54">
        <f>SUM(C4:D4)</f>
        <v>223</v>
      </c>
      <c r="F4" s="14" t="s">
        <v>84</v>
      </c>
      <c r="G4" s="54">
        <f>'地区別データ'!C34</f>
        <v>513</v>
      </c>
      <c r="H4" s="54">
        <f>'地区別データ'!D34</f>
        <v>567</v>
      </c>
      <c r="I4" s="54">
        <f>'地区別データ'!E34</f>
        <v>638</v>
      </c>
      <c r="J4" s="54">
        <f>SUM(H4:I4)</f>
        <v>1205</v>
      </c>
      <c r="K4" s="14" t="s">
        <v>128</v>
      </c>
      <c r="L4" s="54">
        <f>'地区別データ'!I30</f>
        <v>388</v>
      </c>
      <c r="M4" s="54">
        <f>'地区別データ'!J30</f>
        <v>378</v>
      </c>
      <c r="N4" s="54">
        <f>'地区別データ'!K30</f>
        <v>447</v>
      </c>
      <c r="O4" s="59">
        <f>SUM(M4:N4)</f>
        <v>825</v>
      </c>
    </row>
    <row r="5" spans="1:15" ht="12.75" customHeight="1">
      <c r="A5" s="12" t="s">
        <v>55</v>
      </c>
      <c r="B5" s="54">
        <f>'地区別データ'!C2</f>
        <v>12</v>
      </c>
      <c r="C5" s="54">
        <f>'地区別データ'!D2</f>
        <v>15</v>
      </c>
      <c r="D5" s="54">
        <f>'地区別データ'!E2</f>
        <v>10</v>
      </c>
      <c r="E5" s="54">
        <f aca="true" t="shared" si="0" ref="E5:E33">SUM(C5:D5)</f>
        <v>25</v>
      </c>
      <c r="F5" s="14" t="s">
        <v>85</v>
      </c>
      <c r="G5" s="54">
        <f>'地区別データ'!C35</f>
        <v>89</v>
      </c>
      <c r="H5" s="54">
        <f>'地区別データ'!D35</f>
        <v>82</v>
      </c>
      <c r="I5" s="54">
        <f>'地区別データ'!E35</f>
        <v>103</v>
      </c>
      <c r="J5" s="54">
        <f aca="true" t="shared" si="1" ref="J5:J45">SUM(H5:I5)</f>
        <v>185</v>
      </c>
      <c r="K5" s="14" t="s">
        <v>127</v>
      </c>
      <c r="L5" s="54">
        <f>'地区別データ'!I31</f>
        <v>601</v>
      </c>
      <c r="M5" s="54">
        <f>'地区別データ'!J31</f>
        <v>698</v>
      </c>
      <c r="N5" s="54">
        <f>'地区別データ'!K31</f>
        <v>765</v>
      </c>
      <c r="O5" s="59">
        <f aca="true" t="shared" si="2" ref="O5:O29">SUM(M5:N5)</f>
        <v>1463</v>
      </c>
    </row>
    <row r="6" spans="1:15" ht="12.75" customHeight="1">
      <c r="A6" s="12" t="s">
        <v>56</v>
      </c>
      <c r="B6" s="54">
        <f>'地区別データ'!C3</f>
        <v>79</v>
      </c>
      <c r="C6" s="54">
        <f>'地区別データ'!D3</f>
        <v>75</v>
      </c>
      <c r="D6" s="54">
        <f>'地区別データ'!E3</f>
        <v>93</v>
      </c>
      <c r="E6" s="54">
        <f t="shared" si="0"/>
        <v>168</v>
      </c>
      <c r="F6" s="14" t="s">
        <v>86</v>
      </c>
      <c r="G6" s="54">
        <f>'地区別データ'!C36</f>
        <v>215</v>
      </c>
      <c r="H6" s="54">
        <f>'地区別データ'!D36</f>
        <v>272</v>
      </c>
      <c r="I6" s="54">
        <f>'地区別データ'!E36</f>
        <v>294</v>
      </c>
      <c r="J6" s="54">
        <f t="shared" si="1"/>
        <v>566</v>
      </c>
      <c r="K6" s="14" t="s">
        <v>129</v>
      </c>
      <c r="L6" s="54">
        <f>'地区別データ'!I32</f>
        <v>245</v>
      </c>
      <c r="M6" s="54">
        <f>'地区別データ'!J32</f>
        <v>257</v>
      </c>
      <c r="N6" s="54">
        <f>'地区別データ'!K32</f>
        <v>280</v>
      </c>
      <c r="O6" s="59">
        <f t="shared" si="2"/>
        <v>537</v>
      </c>
    </row>
    <row r="7" spans="1:15" ht="12.75" customHeight="1">
      <c r="A7" s="12" t="s">
        <v>57</v>
      </c>
      <c r="B7" s="54">
        <f>'地区別データ'!C4</f>
        <v>20</v>
      </c>
      <c r="C7" s="54">
        <f>'地区別データ'!D4</f>
        <v>20</v>
      </c>
      <c r="D7" s="54">
        <f>'地区別データ'!E4</f>
        <v>25</v>
      </c>
      <c r="E7" s="54">
        <f t="shared" si="0"/>
        <v>45</v>
      </c>
      <c r="F7" s="14" t="s">
        <v>87</v>
      </c>
      <c r="G7" s="54">
        <f>'地区別データ'!C37</f>
        <v>303</v>
      </c>
      <c r="H7" s="54">
        <f>'地区別データ'!D37</f>
        <v>372</v>
      </c>
      <c r="I7" s="54">
        <f>'地区別データ'!E37</f>
        <v>395</v>
      </c>
      <c r="J7" s="54">
        <f t="shared" si="1"/>
        <v>767</v>
      </c>
      <c r="K7" s="14" t="s">
        <v>130</v>
      </c>
      <c r="L7" s="54">
        <f>'地区別データ'!I33</f>
        <v>351</v>
      </c>
      <c r="M7" s="54">
        <f>'地区別データ'!J33</f>
        <v>378</v>
      </c>
      <c r="N7" s="54">
        <f>'地区別データ'!K33</f>
        <v>408</v>
      </c>
      <c r="O7" s="59">
        <f t="shared" si="2"/>
        <v>786</v>
      </c>
    </row>
    <row r="8" spans="1:15" ht="12.75" customHeight="1">
      <c r="A8" s="12" t="s">
        <v>520</v>
      </c>
      <c r="B8" s="54">
        <f>'地区別データ'!C5</f>
        <v>39</v>
      </c>
      <c r="C8" s="54">
        <f>'地区別データ'!D5</f>
        <v>38</v>
      </c>
      <c r="D8" s="54">
        <f>'地区別データ'!E5</f>
        <v>38</v>
      </c>
      <c r="E8" s="54">
        <f t="shared" si="0"/>
        <v>76</v>
      </c>
      <c r="F8" s="14" t="s">
        <v>88</v>
      </c>
      <c r="G8" s="54">
        <f>'地区別データ'!C38</f>
        <v>263</v>
      </c>
      <c r="H8" s="54">
        <f>'地区別データ'!D38</f>
        <v>353</v>
      </c>
      <c r="I8" s="54">
        <f>'地区別データ'!E38</f>
        <v>343</v>
      </c>
      <c r="J8" s="54">
        <f t="shared" si="1"/>
        <v>696</v>
      </c>
      <c r="K8" s="14" t="s">
        <v>131</v>
      </c>
      <c r="L8" s="54">
        <f>'地区別データ'!I34</f>
        <v>314</v>
      </c>
      <c r="M8" s="54">
        <f>'地区別データ'!J34</f>
        <v>353</v>
      </c>
      <c r="N8" s="54">
        <f>'地区別データ'!K34</f>
        <v>396</v>
      </c>
      <c r="O8" s="59">
        <f t="shared" si="2"/>
        <v>749</v>
      </c>
    </row>
    <row r="9" spans="1:15" ht="12.75" customHeight="1">
      <c r="A9" s="12" t="s">
        <v>58</v>
      </c>
      <c r="B9" s="54">
        <f>'地区別データ'!C6</f>
        <v>187</v>
      </c>
      <c r="C9" s="54">
        <f>'地区別データ'!D6</f>
        <v>202</v>
      </c>
      <c r="D9" s="54">
        <f>'地区別データ'!E6</f>
        <v>246</v>
      </c>
      <c r="E9" s="54">
        <f t="shared" si="0"/>
        <v>448</v>
      </c>
      <c r="F9" s="14" t="s">
        <v>89</v>
      </c>
      <c r="G9" s="54">
        <f>'地区別データ'!C39</f>
        <v>235</v>
      </c>
      <c r="H9" s="54">
        <f>'地区別データ'!D39</f>
        <v>326</v>
      </c>
      <c r="I9" s="54">
        <f>'地区別データ'!E39</f>
        <v>331</v>
      </c>
      <c r="J9" s="54">
        <f t="shared" si="1"/>
        <v>657</v>
      </c>
      <c r="K9" s="14" t="s">
        <v>132</v>
      </c>
      <c r="L9" s="54">
        <f>'地区別データ'!I35</f>
        <v>282</v>
      </c>
      <c r="M9" s="54">
        <f>'地区別データ'!J35</f>
        <v>331</v>
      </c>
      <c r="N9" s="54">
        <f>'地区別データ'!K35</f>
        <v>348</v>
      </c>
      <c r="O9" s="59">
        <f t="shared" si="2"/>
        <v>679</v>
      </c>
    </row>
    <row r="10" spans="1:15" ht="12.75" customHeight="1">
      <c r="A10" s="12" t="s">
        <v>59</v>
      </c>
      <c r="B10" s="54">
        <f>'地区別データ'!C7</f>
        <v>123</v>
      </c>
      <c r="C10" s="54">
        <f>'地区別データ'!D7</f>
        <v>126</v>
      </c>
      <c r="D10" s="54">
        <f>'地区別データ'!E7</f>
        <v>151</v>
      </c>
      <c r="E10" s="54">
        <f t="shared" si="0"/>
        <v>277</v>
      </c>
      <c r="F10" s="14" t="s">
        <v>90</v>
      </c>
      <c r="G10" s="54">
        <f>'地区別データ'!C40</f>
        <v>89</v>
      </c>
      <c r="H10" s="54">
        <f>'地区別データ'!D40</f>
        <v>88</v>
      </c>
      <c r="I10" s="54">
        <f>'地区別データ'!E40</f>
        <v>116</v>
      </c>
      <c r="J10" s="54">
        <f t="shared" si="1"/>
        <v>204</v>
      </c>
      <c r="K10" s="14" t="s">
        <v>133</v>
      </c>
      <c r="L10" s="54">
        <f>'地区別データ'!I36</f>
        <v>159</v>
      </c>
      <c r="M10" s="54">
        <f>'地区別データ'!J36</f>
        <v>144</v>
      </c>
      <c r="N10" s="54">
        <f>'地区別データ'!K36</f>
        <v>155</v>
      </c>
      <c r="O10" s="59">
        <f t="shared" si="2"/>
        <v>299</v>
      </c>
    </row>
    <row r="11" spans="1:15" ht="12.75" customHeight="1">
      <c r="A11" s="12" t="s">
        <v>60</v>
      </c>
      <c r="B11" s="54">
        <f>'地区別データ'!C8</f>
        <v>209</v>
      </c>
      <c r="C11" s="54">
        <f>'地区別データ'!D8</f>
        <v>248</v>
      </c>
      <c r="D11" s="54">
        <f>'地区別データ'!E8</f>
        <v>277</v>
      </c>
      <c r="E11" s="54">
        <f t="shared" si="0"/>
        <v>525</v>
      </c>
      <c r="F11" s="14" t="s">
        <v>91</v>
      </c>
      <c r="G11" s="54">
        <f>'地区別データ'!C41</f>
        <v>59</v>
      </c>
      <c r="H11" s="54">
        <f>'地区別データ'!D41</f>
        <v>52</v>
      </c>
      <c r="I11" s="54">
        <f>'地区別データ'!E41</f>
        <v>58</v>
      </c>
      <c r="J11" s="54">
        <f t="shared" si="1"/>
        <v>110</v>
      </c>
      <c r="K11" s="14" t="s">
        <v>134</v>
      </c>
      <c r="L11" s="54">
        <f>'地区別データ'!I37</f>
        <v>125</v>
      </c>
      <c r="M11" s="54">
        <f>'地区別データ'!J37</f>
        <v>107</v>
      </c>
      <c r="N11" s="54">
        <f>'地区別データ'!K37</f>
        <v>135</v>
      </c>
      <c r="O11" s="59">
        <f t="shared" si="2"/>
        <v>242</v>
      </c>
    </row>
    <row r="12" spans="1:15" ht="12.75" customHeight="1">
      <c r="A12" s="12" t="s">
        <v>61</v>
      </c>
      <c r="B12" s="54">
        <f>'地区別データ'!C9</f>
        <v>85</v>
      </c>
      <c r="C12" s="54">
        <f>'地区別データ'!D9</f>
        <v>115</v>
      </c>
      <c r="D12" s="54">
        <f>'地区別データ'!E9</f>
        <v>109</v>
      </c>
      <c r="E12" s="54">
        <f t="shared" si="0"/>
        <v>224</v>
      </c>
      <c r="F12" s="14" t="s">
        <v>92</v>
      </c>
      <c r="G12" s="54">
        <f>'地区別データ'!C42</f>
        <v>78</v>
      </c>
      <c r="H12" s="54">
        <f>'地区別データ'!D42</f>
        <v>72</v>
      </c>
      <c r="I12" s="54">
        <f>'地区別データ'!E42</f>
        <v>92</v>
      </c>
      <c r="J12" s="54">
        <f t="shared" si="1"/>
        <v>164</v>
      </c>
      <c r="K12" s="14" t="s">
        <v>135</v>
      </c>
      <c r="L12" s="54">
        <f>'地区別データ'!I38</f>
        <v>100</v>
      </c>
      <c r="M12" s="54">
        <f>'地区別データ'!J38</f>
        <v>88</v>
      </c>
      <c r="N12" s="54">
        <f>'地区別データ'!K38</f>
        <v>109</v>
      </c>
      <c r="O12" s="59">
        <f t="shared" si="2"/>
        <v>197</v>
      </c>
    </row>
    <row r="13" spans="1:15" ht="12.75" customHeight="1">
      <c r="A13" s="12" t="s">
        <v>62</v>
      </c>
      <c r="B13" s="54">
        <f>'地区別データ'!C10</f>
        <v>56</v>
      </c>
      <c r="C13" s="54">
        <f>'地区別データ'!D10</f>
        <v>39</v>
      </c>
      <c r="D13" s="54">
        <f>'地区別データ'!E10</f>
        <v>46</v>
      </c>
      <c r="E13" s="54">
        <f t="shared" si="0"/>
        <v>85</v>
      </c>
      <c r="F13" s="14" t="s">
        <v>93</v>
      </c>
      <c r="G13" s="54">
        <f>'地区別データ'!C43</f>
        <v>26</v>
      </c>
      <c r="H13" s="54">
        <f>'地区別データ'!D43</f>
        <v>29</v>
      </c>
      <c r="I13" s="54">
        <f>'地区別データ'!E43</f>
        <v>29</v>
      </c>
      <c r="J13" s="54">
        <f t="shared" si="1"/>
        <v>58</v>
      </c>
      <c r="K13" s="14" t="s">
        <v>136</v>
      </c>
      <c r="L13" s="54">
        <f>'地区別データ'!I39</f>
        <v>85</v>
      </c>
      <c r="M13" s="54">
        <f>'地区別データ'!J39</f>
        <v>88</v>
      </c>
      <c r="N13" s="54">
        <f>'地区別データ'!K39</f>
        <v>101</v>
      </c>
      <c r="O13" s="59">
        <f t="shared" si="2"/>
        <v>189</v>
      </c>
    </row>
    <row r="14" spans="1:15" ht="12.75" customHeight="1">
      <c r="A14" s="12" t="s">
        <v>63</v>
      </c>
      <c r="B14" s="54">
        <f>'地区別データ'!C11</f>
        <v>15</v>
      </c>
      <c r="C14" s="54">
        <f>'地区別データ'!D11</f>
        <v>11</v>
      </c>
      <c r="D14" s="54">
        <f>'地区別データ'!E11</f>
        <v>14</v>
      </c>
      <c r="E14" s="54">
        <f t="shared" si="0"/>
        <v>25</v>
      </c>
      <c r="F14" s="14" t="s">
        <v>94</v>
      </c>
      <c r="G14" s="54">
        <f>'地区別データ'!C44</f>
        <v>21</v>
      </c>
      <c r="H14" s="54">
        <f>'地区別データ'!D44</f>
        <v>18</v>
      </c>
      <c r="I14" s="54">
        <f>'地区別データ'!E44</f>
        <v>26</v>
      </c>
      <c r="J14" s="54">
        <f t="shared" si="1"/>
        <v>44</v>
      </c>
      <c r="K14" s="14" t="s">
        <v>137</v>
      </c>
      <c r="L14" s="54">
        <f>'地区別データ'!I40</f>
        <v>85</v>
      </c>
      <c r="M14" s="54">
        <f>'地区別データ'!J40</f>
        <v>79</v>
      </c>
      <c r="N14" s="54">
        <f>'地区別データ'!K40</f>
        <v>82</v>
      </c>
      <c r="O14" s="59">
        <f t="shared" si="2"/>
        <v>161</v>
      </c>
    </row>
    <row r="15" spans="1:15" ht="12.75" customHeight="1">
      <c r="A15" s="12" t="s">
        <v>64</v>
      </c>
      <c r="B15" s="54">
        <f>'地区別データ'!C12</f>
        <v>33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48</v>
      </c>
      <c r="H15" s="54">
        <f>'地区別データ'!D45</f>
        <v>54</v>
      </c>
      <c r="I15" s="54">
        <f>'地区別データ'!E45</f>
        <v>57</v>
      </c>
      <c r="J15" s="54">
        <f t="shared" si="1"/>
        <v>111</v>
      </c>
      <c r="K15" s="14" t="s">
        <v>138</v>
      </c>
      <c r="L15" s="54">
        <f>'地区別データ'!I41</f>
        <v>58</v>
      </c>
      <c r="M15" s="54">
        <f>'地区別データ'!J41</f>
        <v>45</v>
      </c>
      <c r="N15" s="54">
        <f>'地区別データ'!K41</f>
        <v>52</v>
      </c>
      <c r="O15" s="59">
        <f t="shared" si="2"/>
        <v>97</v>
      </c>
    </row>
    <row r="16" spans="1:15" ht="12.75" customHeight="1">
      <c r="A16" s="12" t="s">
        <v>65</v>
      </c>
      <c r="B16" s="54">
        <f>'地区別データ'!C13</f>
        <v>18</v>
      </c>
      <c r="C16" s="54">
        <f>'地区別データ'!D13</f>
        <v>15</v>
      </c>
      <c r="D16" s="54">
        <f>'地区別データ'!E13</f>
        <v>26</v>
      </c>
      <c r="E16" s="54">
        <f t="shared" si="0"/>
        <v>41</v>
      </c>
      <c r="F16" s="14" t="s">
        <v>96</v>
      </c>
      <c r="G16" s="54">
        <f>'地区別データ'!C46</f>
        <v>19</v>
      </c>
      <c r="H16" s="54">
        <f>'地区別データ'!D46</f>
        <v>24</v>
      </c>
      <c r="I16" s="54">
        <f>'地区別データ'!E46</f>
        <v>26</v>
      </c>
      <c r="J16" s="54">
        <f t="shared" si="1"/>
        <v>50</v>
      </c>
      <c r="K16" s="14" t="s">
        <v>139</v>
      </c>
      <c r="L16" s="54">
        <f>'地区別データ'!I42</f>
        <v>67</v>
      </c>
      <c r="M16" s="54">
        <f>'地区別データ'!J42</f>
        <v>61</v>
      </c>
      <c r="N16" s="54">
        <f>'地区別データ'!K42</f>
        <v>70</v>
      </c>
      <c r="O16" s="59">
        <f t="shared" si="2"/>
        <v>131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28</v>
      </c>
      <c r="I17" s="54">
        <f>'地区別データ'!E47</f>
        <v>31</v>
      </c>
      <c r="J17" s="54">
        <f t="shared" si="1"/>
        <v>59</v>
      </c>
      <c r="K17" s="14" t="s">
        <v>141</v>
      </c>
      <c r="L17" s="54">
        <f>'地区別データ'!I43</f>
        <v>18</v>
      </c>
      <c r="M17" s="54">
        <f>'地区別データ'!J43</f>
        <v>16</v>
      </c>
      <c r="N17" s="54">
        <f>'地区別データ'!K43</f>
        <v>13</v>
      </c>
      <c r="O17" s="59">
        <f t="shared" si="2"/>
        <v>29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28</v>
      </c>
      <c r="D18" s="54">
        <f>'地区別データ'!E15</f>
        <v>40</v>
      </c>
      <c r="E18" s="54">
        <f t="shared" si="0"/>
        <v>68</v>
      </c>
      <c r="F18" s="14" t="s">
        <v>98</v>
      </c>
      <c r="G18" s="54">
        <f>'地区別データ'!C48</f>
        <v>11</v>
      </c>
      <c r="H18" s="54">
        <f>'地区別データ'!D48</f>
        <v>5</v>
      </c>
      <c r="I18" s="54">
        <f>'地区別データ'!E48</f>
        <v>15</v>
      </c>
      <c r="J18" s="54">
        <f t="shared" si="1"/>
        <v>20</v>
      </c>
      <c r="K18" s="14" t="s">
        <v>140</v>
      </c>
      <c r="L18" s="54">
        <f>'地区別データ'!I44</f>
        <v>42</v>
      </c>
      <c r="M18" s="54">
        <f>'地区別データ'!J44</f>
        <v>40</v>
      </c>
      <c r="N18" s="54">
        <f>'地区別データ'!K44</f>
        <v>52</v>
      </c>
      <c r="O18" s="59">
        <f t="shared" si="2"/>
        <v>92</v>
      </c>
    </row>
    <row r="19" spans="1:15" ht="12.75" customHeight="1">
      <c r="A19" s="12" t="s">
        <v>68</v>
      </c>
      <c r="B19" s="54">
        <f>'地区別データ'!C16</f>
        <v>27</v>
      </c>
      <c r="C19" s="54">
        <f>'地区別データ'!D16</f>
        <v>19</v>
      </c>
      <c r="D19" s="54">
        <f>'地区別データ'!E16</f>
        <v>30</v>
      </c>
      <c r="E19" s="54">
        <f t="shared" si="0"/>
        <v>49</v>
      </c>
      <c r="F19" s="14" t="s">
        <v>99</v>
      </c>
      <c r="G19" s="54">
        <f>'地区別データ'!C49</f>
        <v>19</v>
      </c>
      <c r="H19" s="54">
        <f>'地区別データ'!D49</f>
        <v>14</v>
      </c>
      <c r="I19" s="54">
        <f>'地区別データ'!E49</f>
        <v>21</v>
      </c>
      <c r="J19" s="54">
        <f t="shared" si="1"/>
        <v>35</v>
      </c>
      <c r="K19" s="14" t="s">
        <v>142</v>
      </c>
      <c r="L19" s="54">
        <f>'地区別データ'!I45</f>
        <v>191</v>
      </c>
      <c r="M19" s="54">
        <f>'地区別データ'!J45</f>
        <v>198</v>
      </c>
      <c r="N19" s="54">
        <f>'地区別データ'!K45</f>
        <v>173</v>
      </c>
      <c r="O19" s="59">
        <f t="shared" si="2"/>
        <v>371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15</v>
      </c>
      <c r="D20" s="54">
        <f>'地区別データ'!E17</f>
        <v>28</v>
      </c>
      <c r="E20" s="54">
        <f t="shared" si="0"/>
        <v>43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21</v>
      </c>
      <c r="J20" s="54">
        <f t="shared" si="1"/>
        <v>31</v>
      </c>
      <c r="K20" s="14" t="s">
        <v>143</v>
      </c>
      <c r="L20" s="54">
        <f>'地区別データ'!I46</f>
        <v>51</v>
      </c>
      <c r="M20" s="54">
        <f>'地区別データ'!J46</f>
        <v>47</v>
      </c>
      <c r="N20" s="54">
        <f>'地区別データ'!K46</f>
        <v>59</v>
      </c>
      <c r="O20" s="59">
        <f t="shared" si="2"/>
        <v>106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49</v>
      </c>
      <c r="M21" s="54">
        <f>'地区別データ'!J47</f>
        <v>55</v>
      </c>
      <c r="N21" s="54">
        <f>'地区別データ'!K47</f>
        <v>57</v>
      </c>
      <c r="O21" s="59">
        <f t="shared" si="2"/>
        <v>112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333</v>
      </c>
      <c r="M22" s="54">
        <f>'地区別データ'!J48</f>
        <v>338</v>
      </c>
      <c r="N22" s="54">
        <f>'地区別データ'!K48</f>
        <v>355</v>
      </c>
      <c r="O22" s="59">
        <f t="shared" si="2"/>
        <v>693</v>
      </c>
    </row>
    <row r="23" spans="1:15" ht="12.75" customHeight="1">
      <c r="A23" s="12" t="s">
        <v>72</v>
      </c>
      <c r="B23" s="54">
        <f>'地区別データ'!C20</f>
        <v>54</v>
      </c>
      <c r="C23" s="54">
        <f>'地区別データ'!D20</f>
        <v>44</v>
      </c>
      <c r="D23" s="54">
        <f>'地区別データ'!E20</f>
        <v>64</v>
      </c>
      <c r="E23" s="54">
        <f t="shared" si="0"/>
        <v>108</v>
      </c>
      <c r="F23" s="14" t="s">
        <v>103</v>
      </c>
      <c r="G23" s="54">
        <f>'地区別データ'!I4</f>
        <v>67</v>
      </c>
      <c r="H23" s="54">
        <f>'地区別データ'!J4</f>
        <v>57</v>
      </c>
      <c r="I23" s="54">
        <f>'地区別データ'!K4</f>
        <v>64</v>
      </c>
      <c r="J23" s="54">
        <f t="shared" si="1"/>
        <v>121</v>
      </c>
      <c r="K23" s="14" t="s">
        <v>146</v>
      </c>
      <c r="L23" s="54">
        <f>'地区別データ'!I49</f>
        <v>53</v>
      </c>
      <c r="M23" s="54">
        <f>'地区別データ'!J49</f>
        <v>56</v>
      </c>
      <c r="N23" s="54">
        <f>'地区別データ'!K49</f>
        <v>63</v>
      </c>
      <c r="O23" s="59">
        <f t="shared" si="2"/>
        <v>119</v>
      </c>
    </row>
    <row r="24" spans="1:15" ht="12.75" customHeight="1">
      <c r="A24" s="12" t="s">
        <v>73</v>
      </c>
      <c r="B24" s="54">
        <f>'地区別データ'!C21</f>
        <v>17</v>
      </c>
      <c r="C24" s="54">
        <f>'地区別データ'!D21</f>
        <v>18</v>
      </c>
      <c r="D24" s="54">
        <f>'地区別データ'!E21</f>
        <v>23</v>
      </c>
      <c r="E24" s="54">
        <f t="shared" si="0"/>
        <v>41</v>
      </c>
      <c r="F24" s="14" t="s">
        <v>104</v>
      </c>
      <c r="G24" s="54">
        <f>'地区別データ'!I5</f>
        <v>78</v>
      </c>
      <c r="H24" s="54">
        <f>'地区別データ'!J5</f>
        <v>81</v>
      </c>
      <c r="I24" s="54">
        <f>'地区別データ'!K5</f>
        <v>102</v>
      </c>
      <c r="J24" s="54">
        <f t="shared" si="1"/>
        <v>183</v>
      </c>
      <c r="K24" s="14" t="s">
        <v>147</v>
      </c>
      <c r="L24" s="54">
        <f>'地区別データ'!O1</f>
        <v>25</v>
      </c>
      <c r="M24" s="54">
        <f>'地区別データ'!P1</f>
        <v>19</v>
      </c>
      <c r="N24" s="54">
        <f>'地区別データ'!Q1</f>
        <v>25</v>
      </c>
      <c r="O24" s="59">
        <f t="shared" si="2"/>
        <v>44</v>
      </c>
    </row>
    <row r="25" spans="1:15" ht="12.75" customHeight="1">
      <c r="A25" s="12" t="s">
        <v>74</v>
      </c>
      <c r="B25" s="54">
        <f>'地区別データ'!C22</f>
        <v>27</v>
      </c>
      <c r="C25" s="54">
        <f>'地区別データ'!D22</f>
        <v>17</v>
      </c>
      <c r="D25" s="54">
        <f>'地区別データ'!E22</f>
        <v>28</v>
      </c>
      <c r="E25" s="54">
        <f t="shared" si="0"/>
        <v>45</v>
      </c>
      <c r="F25" s="14" t="s">
        <v>105</v>
      </c>
      <c r="G25" s="54">
        <f>'地区別データ'!I6</f>
        <v>63</v>
      </c>
      <c r="H25" s="54">
        <f>'地区別データ'!J6</f>
        <v>42</v>
      </c>
      <c r="I25" s="54">
        <f>'地区別データ'!K6</f>
        <v>73</v>
      </c>
      <c r="J25" s="54">
        <f t="shared" si="1"/>
        <v>115</v>
      </c>
      <c r="K25" s="14" t="s">
        <v>148</v>
      </c>
      <c r="L25" s="54">
        <f>'地区別データ'!O2</f>
        <v>39</v>
      </c>
      <c r="M25" s="54">
        <f>'地区別データ'!P2</f>
        <v>38</v>
      </c>
      <c r="N25" s="54">
        <f>'地区別データ'!Q2</f>
        <v>58</v>
      </c>
      <c r="O25" s="59">
        <f t="shared" si="2"/>
        <v>96</v>
      </c>
    </row>
    <row r="26" spans="1:15" ht="12.75" customHeight="1">
      <c r="A26" s="12" t="s">
        <v>75</v>
      </c>
      <c r="B26" s="54">
        <f>'地区別データ'!C23</f>
        <v>40</v>
      </c>
      <c r="C26" s="54">
        <f>'地区別データ'!D23</f>
        <v>41</v>
      </c>
      <c r="D26" s="54">
        <f>'地区別データ'!E23</f>
        <v>52</v>
      </c>
      <c r="E26" s="54">
        <f t="shared" si="0"/>
        <v>93</v>
      </c>
      <c r="F26" s="14" t="s">
        <v>106</v>
      </c>
      <c r="G26" s="54">
        <f>'地区別データ'!I7</f>
        <v>11</v>
      </c>
      <c r="H26" s="54">
        <f>'地区別データ'!J7</f>
        <v>8</v>
      </c>
      <c r="I26" s="54">
        <f>'地区別データ'!K7</f>
        <v>14</v>
      </c>
      <c r="J26" s="54">
        <f t="shared" si="1"/>
        <v>22</v>
      </c>
      <c r="K26" s="14" t="s">
        <v>125</v>
      </c>
      <c r="L26" s="54">
        <f>'地区別データ'!O3</f>
        <v>108</v>
      </c>
      <c r="M26" s="54">
        <f>'地区別データ'!P3</f>
        <v>93</v>
      </c>
      <c r="N26" s="54">
        <f>'地区別データ'!Q3</f>
        <v>117</v>
      </c>
      <c r="O26" s="59">
        <f t="shared" si="2"/>
        <v>210</v>
      </c>
    </row>
    <row r="27" spans="1:15" ht="12.75" customHeight="1">
      <c r="A27" s="12" t="s">
        <v>76</v>
      </c>
      <c r="B27" s="54">
        <f>'地区別データ'!C24</f>
        <v>47</v>
      </c>
      <c r="C27" s="54">
        <f>'地区別データ'!D24</f>
        <v>35</v>
      </c>
      <c r="D27" s="54">
        <f>'地区別データ'!E24</f>
        <v>48</v>
      </c>
      <c r="E27" s="54">
        <f t="shared" si="0"/>
        <v>83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45</v>
      </c>
      <c r="M27" s="54">
        <f>'地区別データ'!P4</f>
        <v>39</v>
      </c>
      <c r="N27" s="54">
        <f>'地区別データ'!Q4</f>
        <v>43</v>
      </c>
      <c r="O27" s="59">
        <f t="shared" si="2"/>
        <v>82</v>
      </c>
    </row>
    <row r="28" spans="1:15" ht="12.75" customHeight="1">
      <c r="A28" s="12" t="s">
        <v>77</v>
      </c>
      <c r="B28" s="54">
        <f>'地区別データ'!C25</f>
        <v>78</v>
      </c>
      <c r="C28" s="54">
        <f>'地区別データ'!D25</f>
        <v>72</v>
      </c>
      <c r="D28" s="54">
        <f>'地区別データ'!E25</f>
        <v>110</v>
      </c>
      <c r="E28" s="54">
        <f t="shared" si="0"/>
        <v>182</v>
      </c>
      <c r="F28" s="14" t="s">
        <v>108</v>
      </c>
      <c r="G28" s="54">
        <f>'地区別データ'!I9</f>
        <v>25</v>
      </c>
      <c r="H28" s="54">
        <f>'地区別データ'!J9</f>
        <v>23</v>
      </c>
      <c r="I28" s="54">
        <f>'地区別データ'!K9</f>
        <v>30</v>
      </c>
      <c r="J28" s="54">
        <f t="shared" si="1"/>
        <v>53</v>
      </c>
      <c r="K28" s="14" t="s">
        <v>150</v>
      </c>
      <c r="L28" s="54">
        <f>'地区別データ'!O5</f>
        <v>43</v>
      </c>
      <c r="M28" s="54">
        <f>'地区別データ'!P5</f>
        <v>34</v>
      </c>
      <c r="N28" s="54">
        <f>'地区別データ'!Q5</f>
        <v>40</v>
      </c>
      <c r="O28" s="59">
        <f t="shared" si="2"/>
        <v>74</v>
      </c>
    </row>
    <row r="29" spans="1:15" ht="12.75" customHeight="1">
      <c r="A29" s="12" t="s">
        <v>78</v>
      </c>
      <c r="B29" s="54">
        <f>'地区別データ'!C26</f>
        <v>125</v>
      </c>
      <c r="C29" s="54">
        <f>'地区別データ'!D26</f>
        <v>121</v>
      </c>
      <c r="D29" s="54">
        <f>'地区別データ'!E26</f>
        <v>131</v>
      </c>
      <c r="E29" s="54">
        <f t="shared" si="0"/>
        <v>252</v>
      </c>
      <c r="F29" s="14" t="s">
        <v>109</v>
      </c>
      <c r="G29" s="54">
        <f>'地区別データ'!I10</f>
        <v>47</v>
      </c>
      <c r="H29" s="54">
        <f>'地区別データ'!J10</f>
        <v>45</v>
      </c>
      <c r="I29" s="54">
        <f>'地区別データ'!K10</f>
        <v>55</v>
      </c>
      <c r="J29" s="54">
        <f t="shared" si="1"/>
        <v>100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85</v>
      </c>
      <c r="C30" s="54">
        <f>'地区別データ'!D27</f>
        <v>73</v>
      </c>
      <c r="D30" s="54">
        <f>'地区別データ'!E27</f>
        <v>84</v>
      </c>
      <c r="E30" s="54">
        <f t="shared" si="0"/>
        <v>157</v>
      </c>
      <c r="F30" s="14" t="s">
        <v>110</v>
      </c>
      <c r="G30" s="54">
        <f>'地区別データ'!I11</f>
        <v>79</v>
      </c>
      <c r="H30" s="54">
        <f>'地区別データ'!J11</f>
        <v>56</v>
      </c>
      <c r="I30" s="54">
        <f>'地区別データ'!K11</f>
        <v>95</v>
      </c>
      <c r="J30" s="54">
        <f t="shared" si="1"/>
        <v>151</v>
      </c>
      <c r="K30" s="60" t="s">
        <v>152</v>
      </c>
      <c r="L30" s="56">
        <f>SUM(L4:L29)</f>
        <v>3873</v>
      </c>
      <c r="M30" s="56">
        <f>SUM(M4:M29)</f>
        <v>3988</v>
      </c>
      <c r="N30" s="56">
        <f>SUM(N4:N29)</f>
        <v>4420</v>
      </c>
      <c r="O30" s="61">
        <f>SUM(O4:O29)</f>
        <v>8408</v>
      </c>
    </row>
    <row r="31" spans="1:15" ht="12.75" customHeight="1">
      <c r="A31" s="12" t="s">
        <v>80</v>
      </c>
      <c r="B31" s="54">
        <f>'地区別データ'!C28</f>
        <v>26</v>
      </c>
      <c r="C31" s="54">
        <f>'地区別データ'!D28</f>
        <v>19</v>
      </c>
      <c r="D31" s="54">
        <f>'地区別データ'!E28</f>
        <v>34</v>
      </c>
      <c r="E31" s="54">
        <f t="shared" si="0"/>
        <v>53</v>
      </c>
      <c r="F31" s="14" t="s">
        <v>111</v>
      </c>
      <c r="G31" s="54">
        <f>'地区別データ'!I12</f>
        <v>31</v>
      </c>
      <c r="H31" s="54">
        <f>'地区別データ'!J12</f>
        <v>28</v>
      </c>
      <c r="I31" s="54">
        <f>'地区別データ'!K12</f>
        <v>35</v>
      </c>
      <c r="J31" s="54">
        <f t="shared" si="1"/>
        <v>63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41</v>
      </c>
      <c r="H32" s="54">
        <f>'地区別データ'!J13</f>
        <v>31</v>
      </c>
      <c r="I32" s="54">
        <f>'地区別データ'!K13</f>
        <v>48</v>
      </c>
      <c r="J32" s="54">
        <f t="shared" si="1"/>
        <v>79</v>
      </c>
      <c r="K32" s="14" t="s">
        <v>153</v>
      </c>
      <c r="L32" s="54">
        <f>'地区別データ'!O10</f>
        <v>717</v>
      </c>
      <c r="M32" s="54">
        <f>'地区別データ'!P10</f>
        <v>793</v>
      </c>
      <c r="N32" s="54">
        <f>'地区別データ'!Q10</f>
        <v>878</v>
      </c>
      <c r="O32" s="59">
        <f aca="true" t="shared" si="3" ref="O32:O37">SUM(M32:N32)</f>
        <v>1671</v>
      </c>
    </row>
    <row r="33" spans="1:15" ht="12.75" customHeight="1">
      <c r="A33" s="12" t="s">
        <v>82</v>
      </c>
      <c r="B33" s="54">
        <f>'地区別データ'!C30</f>
        <v>80</v>
      </c>
      <c r="C33" s="54">
        <f>'地区別データ'!D30</f>
        <v>79</v>
      </c>
      <c r="D33" s="54">
        <f>'地区別データ'!E30</f>
        <v>103</v>
      </c>
      <c r="E33" s="54">
        <f t="shared" si="0"/>
        <v>182</v>
      </c>
      <c r="F33" s="14" t="s">
        <v>113</v>
      </c>
      <c r="G33" s="54">
        <f>'地区別データ'!I14</f>
        <v>36</v>
      </c>
      <c r="H33" s="54">
        <f>'地区別データ'!J14</f>
        <v>22</v>
      </c>
      <c r="I33" s="54">
        <f>'地区別データ'!K14</f>
        <v>27</v>
      </c>
      <c r="J33" s="54">
        <f t="shared" si="1"/>
        <v>49</v>
      </c>
      <c r="K33" s="14" t="s">
        <v>154</v>
      </c>
      <c r="L33" s="54">
        <f>'地区別データ'!O11</f>
        <v>749</v>
      </c>
      <c r="M33" s="54">
        <f>'地区別データ'!P11</f>
        <v>923</v>
      </c>
      <c r="N33" s="54">
        <f>'地区別データ'!Q11</f>
        <v>1057</v>
      </c>
      <c r="O33" s="59">
        <f t="shared" si="3"/>
        <v>1980</v>
      </c>
    </row>
    <row r="34" spans="1:15" ht="12.75" customHeight="1">
      <c r="A34" s="55" t="s">
        <v>83</v>
      </c>
      <c r="B34" s="56">
        <f>SUM(B4:B33)</f>
        <v>1720</v>
      </c>
      <c r="C34" s="56">
        <f>SUM(C4:C33)</f>
        <v>1676</v>
      </c>
      <c r="D34" s="56">
        <f>SUM(D4:D33)</f>
        <v>2046</v>
      </c>
      <c r="E34" s="56">
        <f>SUM(E4:E33)</f>
        <v>3722</v>
      </c>
      <c r="F34" s="14" t="s">
        <v>114</v>
      </c>
      <c r="G34" s="54">
        <f>'地区別データ'!I15</f>
        <v>41</v>
      </c>
      <c r="H34" s="54">
        <f>'地区別データ'!J15</f>
        <v>36</v>
      </c>
      <c r="I34" s="54">
        <f>'地区別データ'!K15</f>
        <v>52</v>
      </c>
      <c r="J34" s="54">
        <f t="shared" si="1"/>
        <v>88</v>
      </c>
      <c r="K34" s="14" t="s">
        <v>155</v>
      </c>
      <c r="L34" s="54">
        <f>'地区別データ'!O12</f>
        <v>651</v>
      </c>
      <c r="M34" s="54">
        <f>'地区別データ'!P12</f>
        <v>750</v>
      </c>
      <c r="N34" s="54">
        <f>'地区別データ'!Q12</f>
        <v>808</v>
      </c>
      <c r="O34" s="59">
        <f t="shared" si="3"/>
        <v>1558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98</v>
      </c>
      <c r="H35" s="54">
        <f>'地区別データ'!J16</f>
        <v>87</v>
      </c>
      <c r="I35" s="54">
        <f>'地区別データ'!K16</f>
        <v>119</v>
      </c>
      <c r="J35" s="54">
        <f t="shared" si="1"/>
        <v>206</v>
      </c>
      <c r="K35" s="14" t="s">
        <v>156</v>
      </c>
      <c r="L35" s="54">
        <f>'地区別データ'!O13</f>
        <v>586</v>
      </c>
      <c r="M35" s="54">
        <f>'地区別データ'!P13</f>
        <v>833</v>
      </c>
      <c r="N35" s="54">
        <f>'地区別データ'!Q13</f>
        <v>858</v>
      </c>
      <c r="O35" s="59">
        <f t="shared" si="3"/>
        <v>1691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20</v>
      </c>
      <c r="H36" s="54">
        <f>'地区別データ'!J17</f>
        <v>25</v>
      </c>
      <c r="I36" s="54">
        <f>'地区別データ'!K17</f>
        <v>28</v>
      </c>
      <c r="J36" s="54">
        <f t="shared" si="1"/>
        <v>53</v>
      </c>
      <c r="K36" s="14" t="s">
        <v>157</v>
      </c>
      <c r="L36" s="54">
        <f>'地区別データ'!O14</f>
        <v>199</v>
      </c>
      <c r="M36" s="54">
        <f>'地区別データ'!P14</f>
        <v>235</v>
      </c>
      <c r="N36" s="54">
        <f>'地区別データ'!Q14</f>
        <v>229</v>
      </c>
      <c r="O36" s="59">
        <f t="shared" si="3"/>
        <v>464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84</v>
      </c>
      <c r="J37" s="54">
        <f t="shared" si="1"/>
        <v>141</v>
      </c>
      <c r="K37" s="14" t="s">
        <v>158</v>
      </c>
      <c r="L37" s="54">
        <f>'地区別データ'!O15</f>
        <v>170</v>
      </c>
      <c r="M37" s="54">
        <f>'地区別データ'!P15</f>
        <v>210</v>
      </c>
      <c r="N37" s="54">
        <f>'地区別データ'!Q15</f>
        <v>219</v>
      </c>
      <c r="O37" s="59">
        <f t="shared" si="3"/>
        <v>429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33</v>
      </c>
      <c r="H38" s="54">
        <f>'地区別データ'!J19</f>
        <v>24</v>
      </c>
      <c r="I38" s="54">
        <f>'地区別データ'!K19</f>
        <v>28</v>
      </c>
      <c r="J38" s="54">
        <f t="shared" si="1"/>
        <v>52</v>
      </c>
      <c r="K38" s="60" t="s">
        <v>159</v>
      </c>
      <c r="L38" s="56">
        <f>SUM(L32:L37)</f>
        <v>3072</v>
      </c>
      <c r="M38" s="56">
        <f>SUM(M32:M37)</f>
        <v>3744</v>
      </c>
      <c r="N38" s="56">
        <f>SUM(N32:N37)</f>
        <v>4049</v>
      </c>
      <c r="O38" s="61">
        <f>SUM(O32:O37)</f>
        <v>7793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74</v>
      </c>
      <c r="H39" s="54">
        <f>'地区別データ'!J20</f>
        <v>42</v>
      </c>
      <c r="I39" s="54">
        <f>'地区別データ'!K20</f>
        <v>71</v>
      </c>
      <c r="J39" s="54">
        <f t="shared" si="1"/>
        <v>113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47</v>
      </c>
      <c r="H40" s="54">
        <f>'地区別データ'!J21</f>
        <v>43</v>
      </c>
      <c r="I40" s="54">
        <f>'地区別データ'!K21</f>
        <v>63</v>
      </c>
      <c r="J40" s="54">
        <f t="shared" si="1"/>
        <v>106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12</v>
      </c>
      <c r="H41" s="54">
        <f>'地区別データ'!J22</f>
        <v>6</v>
      </c>
      <c r="I41" s="54">
        <f>'地区別データ'!K22</f>
        <v>12</v>
      </c>
      <c r="J41" s="54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34</v>
      </c>
      <c r="H42" s="54">
        <f>'地区別データ'!J23</f>
        <v>29</v>
      </c>
      <c r="I42" s="54">
        <f>'地区別データ'!K23</f>
        <v>38</v>
      </c>
      <c r="J42" s="54">
        <f t="shared" si="1"/>
        <v>67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45</v>
      </c>
      <c r="H43" s="54">
        <f>'地区別データ'!J24</f>
        <v>37</v>
      </c>
      <c r="I43" s="54">
        <f>'地区別データ'!K24</f>
        <v>56</v>
      </c>
      <c r="J43" s="54">
        <f t="shared" si="1"/>
        <v>93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53</v>
      </c>
      <c r="H45" s="54">
        <f>'地区別データ'!J26</f>
        <v>50</v>
      </c>
      <c r="I45" s="54">
        <f>'地区別データ'!K26</f>
        <v>36</v>
      </c>
      <c r="J45" s="54">
        <f t="shared" si="1"/>
        <v>86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3056</v>
      </c>
      <c r="H46" s="58">
        <f>SUM(H4:H45)</f>
        <v>3230</v>
      </c>
      <c r="I46" s="58">
        <f>SUM(I4:I45)</f>
        <v>3771</v>
      </c>
      <c r="J46" s="58">
        <f>SUM(J4:J45)</f>
        <v>7001</v>
      </c>
      <c r="K46" s="21"/>
      <c r="L46" s="20"/>
      <c r="M46" s="20"/>
      <c r="N46" s="20"/>
      <c r="O46" s="22"/>
    </row>
    <row r="47" spans="1:15" ht="24" customHeight="1">
      <c r="A47" s="83" t="s">
        <v>959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969</v>
      </c>
      <c r="M48" s="86"/>
      <c r="N48" s="86"/>
      <c r="O48" s="86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309</v>
      </c>
      <c r="C50" s="54">
        <f>'地区別データ'!P19</f>
        <v>357</v>
      </c>
      <c r="D50" s="54">
        <f>'地区別データ'!Q19</f>
        <v>416</v>
      </c>
      <c r="E50" s="54">
        <f aca="true" t="shared" si="4" ref="E50:E55">SUM(C50:D50)</f>
        <v>773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210</v>
      </c>
      <c r="M50" s="54">
        <f>'地区別データ'!D94</f>
        <v>270</v>
      </c>
      <c r="N50" s="54">
        <f>'地区別データ'!E94</f>
        <v>303</v>
      </c>
      <c r="O50" s="59">
        <f>SUM(M50:N50)</f>
        <v>573</v>
      </c>
    </row>
    <row r="51" spans="1:15" ht="12.75" customHeight="1">
      <c r="A51" s="12" t="s">
        <v>161</v>
      </c>
      <c r="B51" s="71">
        <f>'地区別データ'!O20</f>
        <v>753</v>
      </c>
      <c r="C51" s="54">
        <f>'地区別データ'!P20</f>
        <v>943</v>
      </c>
      <c r="D51" s="54">
        <f>'地区別データ'!Q20</f>
        <v>961</v>
      </c>
      <c r="E51" s="54">
        <f t="shared" si="4"/>
        <v>1904</v>
      </c>
      <c r="F51" s="14" t="s">
        <v>179</v>
      </c>
      <c r="G51" s="54">
        <f>'地区別データ'!C56</f>
        <v>374</v>
      </c>
      <c r="H51" s="54">
        <f>'地区別データ'!D56</f>
        <v>318</v>
      </c>
      <c r="I51" s="54">
        <f>'地区別データ'!E56</f>
        <v>403</v>
      </c>
      <c r="J51" s="54">
        <f t="shared" si="5"/>
        <v>721</v>
      </c>
      <c r="K51" s="14" t="s">
        <v>221</v>
      </c>
      <c r="L51" s="54">
        <f>'地区別データ'!C95</f>
        <v>200</v>
      </c>
      <c r="M51" s="54">
        <f>'地区別データ'!D95</f>
        <v>251</v>
      </c>
      <c r="N51" s="54">
        <f>'地区別データ'!E95</f>
        <v>270</v>
      </c>
      <c r="O51" s="59">
        <f>SUM(M51:N51)</f>
        <v>521</v>
      </c>
    </row>
    <row r="52" spans="1:15" ht="12.75" customHeight="1">
      <c r="A52" s="12" t="s">
        <v>162</v>
      </c>
      <c r="B52" s="71">
        <f>'地区別データ'!O21</f>
        <v>503</v>
      </c>
      <c r="C52" s="54">
        <f>'地区別データ'!P21</f>
        <v>548</v>
      </c>
      <c r="D52" s="54">
        <f>'地区別データ'!Q21</f>
        <v>600</v>
      </c>
      <c r="E52" s="54">
        <f t="shared" si="4"/>
        <v>1148</v>
      </c>
      <c r="F52" s="14" t="s">
        <v>191</v>
      </c>
      <c r="G52" s="54">
        <f>'地区別データ'!C57</f>
        <v>258</v>
      </c>
      <c r="H52" s="54">
        <f>'地区別データ'!D57</f>
        <v>218</v>
      </c>
      <c r="I52" s="54">
        <f>'地区別データ'!E57</f>
        <v>305</v>
      </c>
      <c r="J52" s="54">
        <f t="shared" si="5"/>
        <v>523</v>
      </c>
      <c r="K52" s="14" t="s">
        <v>222</v>
      </c>
      <c r="L52" s="54">
        <f>'地区別データ'!C96</f>
        <v>152</v>
      </c>
      <c r="M52" s="54">
        <f>'地区別データ'!D96</f>
        <v>199</v>
      </c>
      <c r="N52" s="54">
        <f>'地区別データ'!E96</f>
        <v>225</v>
      </c>
      <c r="O52" s="59">
        <f>SUM(M52:N52)</f>
        <v>424</v>
      </c>
    </row>
    <row r="53" spans="1:15" ht="12.75" customHeight="1">
      <c r="A53" s="12" t="s">
        <v>163</v>
      </c>
      <c r="B53" s="71">
        <f>'地区別データ'!O22</f>
        <v>679</v>
      </c>
      <c r="C53" s="54">
        <f>'地区別データ'!P22</f>
        <v>738</v>
      </c>
      <c r="D53" s="54">
        <f>'地区別データ'!Q22</f>
        <v>796</v>
      </c>
      <c r="E53" s="54">
        <f t="shared" si="4"/>
        <v>1534</v>
      </c>
      <c r="F53" s="14" t="s">
        <v>192</v>
      </c>
      <c r="G53" s="54">
        <f>'地区別データ'!C58</f>
        <v>139</v>
      </c>
      <c r="H53" s="54">
        <f>'地区別データ'!D58</f>
        <v>157</v>
      </c>
      <c r="I53" s="54">
        <f>'地区別データ'!E58</f>
        <v>183</v>
      </c>
      <c r="J53" s="54">
        <f t="shared" si="5"/>
        <v>340</v>
      </c>
      <c r="K53" s="14" t="s">
        <v>223</v>
      </c>
      <c r="L53" s="54">
        <f>'地区別データ'!C97</f>
        <v>117</v>
      </c>
      <c r="M53" s="54">
        <f>'地区別データ'!D97</f>
        <v>136</v>
      </c>
      <c r="N53" s="54">
        <f>'地区別データ'!E97</f>
        <v>164</v>
      </c>
      <c r="O53" s="59">
        <f>SUM(M53:N53)</f>
        <v>300</v>
      </c>
    </row>
    <row r="54" spans="1:15" ht="12.75" customHeight="1">
      <c r="A54" s="12" t="s">
        <v>164</v>
      </c>
      <c r="B54" s="71">
        <f>'地区別データ'!O23</f>
        <v>960</v>
      </c>
      <c r="C54" s="54">
        <f>'地区別データ'!P23</f>
        <v>1068</v>
      </c>
      <c r="D54" s="54">
        <f>'地区別データ'!Q23</f>
        <v>1190</v>
      </c>
      <c r="E54" s="54">
        <f t="shared" si="4"/>
        <v>2258</v>
      </c>
      <c r="F54" s="14" t="s">
        <v>193</v>
      </c>
      <c r="G54" s="54">
        <f>'地区別データ'!C59</f>
        <v>403</v>
      </c>
      <c r="H54" s="54">
        <f>'地区別データ'!D59</f>
        <v>407</v>
      </c>
      <c r="I54" s="54">
        <f>'地区別データ'!E59</f>
        <v>516</v>
      </c>
      <c r="J54" s="54">
        <f t="shared" si="5"/>
        <v>923</v>
      </c>
      <c r="K54" s="60" t="s">
        <v>224</v>
      </c>
      <c r="L54" s="56">
        <f>SUM(L50:L53)</f>
        <v>679</v>
      </c>
      <c r="M54" s="56">
        <f>SUM(M50:M53)</f>
        <v>856</v>
      </c>
      <c r="N54" s="56">
        <f>SUM(N50:N53)</f>
        <v>962</v>
      </c>
      <c r="O54" s="61">
        <f>SUM(O50:O53)</f>
        <v>1818</v>
      </c>
    </row>
    <row r="55" spans="1:15" ht="12.75" customHeight="1">
      <c r="A55" s="12" t="s">
        <v>165</v>
      </c>
      <c r="B55" s="71">
        <f>'地区別データ'!O24</f>
        <v>318</v>
      </c>
      <c r="C55" s="54">
        <f>'地区別データ'!P24</f>
        <v>393</v>
      </c>
      <c r="D55" s="54">
        <f>'地区別データ'!Q24</f>
        <v>429</v>
      </c>
      <c r="E55" s="54">
        <f t="shared" si="4"/>
        <v>822</v>
      </c>
      <c r="F55" s="14" t="s">
        <v>194</v>
      </c>
      <c r="G55" s="54">
        <f>'地区別データ'!C60</f>
        <v>350</v>
      </c>
      <c r="H55" s="54">
        <f>'地区別データ'!D60</f>
        <v>366</v>
      </c>
      <c r="I55" s="54">
        <f>'地区別データ'!E60</f>
        <v>405</v>
      </c>
      <c r="J55" s="54">
        <f t="shared" si="5"/>
        <v>771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3522</v>
      </c>
      <c r="C56" s="56">
        <f>SUM(C50:C55)</f>
        <v>4047</v>
      </c>
      <c r="D56" s="56">
        <f>SUM(D50:D55)</f>
        <v>4392</v>
      </c>
      <c r="E56" s="56">
        <f>SUM(E50:E55)</f>
        <v>8439</v>
      </c>
      <c r="F56" s="14" t="s">
        <v>195</v>
      </c>
      <c r="G56" s="54">
        <f>'地区別データ'!C61</f>
        <v>226</v>
      </c>
      <c r="H56" s="54">
        <f>'地区別データ'!D61</f>
        <v>260</v>
      </c>
      <c r="I56" s="54">
        <f>'地区別データ'!E61</f>
        <v>278</v>
      </c>
      <c r="J56" s="54">
        <f t="shared" si="5"/>
        <v>538</v>
      </c>
      <c r="K56" s="14" t="s">
        <v>225</v>
      </c>
      <c r="L56" s="54">
        <f>'地区別データ'!I53</f>
        <v>139</v>
      </c>
      <c r="M56" s="54">
        <f>'地区別データ'!J53</f>
        <v>175</v>
      </c>
      <c r="N56" s="54">
        <f>'地区別データ'!K53</f>
        <v>224</v>
      </c>
      <c r="O56" s="59">
        <f>SUM(M56:N56)</f>
        <v>399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375</v>
      </c>
      <c r="H57" s="54">
        <f>'地区別データ'!D62</f>
        <v>425</v>
      </c>
      <c r="I57" s="54">
        <f>'地区別データ'!E62</f>
        <v>491</v>
      </c>
      <c r="J57" s="54">
        <f t="shared" si="5"/>
        <v>916</v>
      </c>
      <c r="K57" s="14" t="s">
        <v>226</v>
      </c>
      <c r="L57" s="54">
        <f>'地区別データ'!I54</f>
        <v>167</v>
      </c>
      <c r="M57" s="54">
        <f>'地区別データ'!J54</f>
        <v>245</v>
      </c>
      <c r="N57" s="54">
        <f>'地区別データ'!K54</f>
        <v>276</v>
      </c>
      <c r="O57" s="59">
        <f>SUM(M57:N57)</f>
        <v>521</v>
      </c>
    </row>
    <row r="58" spans="1:15" ht="12.75" customHeight="1">
      <c r="A58" s="12" t="s">
        <v>168</v>
      </c>
      <c r="B58" s="71">
        <f>'地区別データ'!O28</f>
        <v>671</v>
      </c>
      <c r="C58" s="54">
        <f>'地区別データ'!P28</f>
        <v>669</v>
      </c>
      <c r="D58" s="54">
        <f>'地区別データ'!Q28</f>
        <v>808</v>
      </c>
      <c r="E58" s="54">
        <f aca="true" t="shared" si="6" ref="E58:E72">SUM(C58:D58)</f>
        <v>1477</v>
      </c>
      <c r="F58" s="14" t="s">
        <v>197</v>
      </c>
      <c r="G58" s="54">
        <f>'地区別データ'!C63</f>
        <v>31</v>
      </c>
      <c r="H58" s="54">
        <f>'地区別データ'!D63</f>
        <v>12</v>
      </c>
      <c r="I58" s="54">
        <f>'地区別データ'!E63</f>
        <v>29</v>
      </c>
      <c r="J58" s="54">
        <f t="shared" si="5"/>
        <v>41</v>
      </c>
      <c r="K58" s="14" t="s">
        <v>227</v>
      </c>
      <c r="L58" s="54">
        <f>'地区別データ'!I55</f>
        <v>215</v>
      </c>
      <c r="M58" s="54">
        <f>'地区別データ'!J55</f>
        <v>200</v>
      </c>
      <c r="N58" s="54">
        <f>'地区別データ'!K55</f>
        <v>230</v>
      </c>
      <c r="O58" s="59">
        <f>SUM(M58:N58)</f>
        <v>430</v>
      </c>
    </row>
    <row r="59" spans="1:15" ht="12.75" customHeight="1">
      <c r="A59" s="12" t="s">
        <v>169</v>
      </c>
      <c r="B59" s="71">
        <f>'地区別データ'!O29</f>
        <v>183</v>
      </c>
      <c r="C59" s="54">
        <f>'地区別データ'!P29</f>
        <v>212</v>
      </c>
      <c r="D59" s="54">
        <f>'地区別データ'!Q29</f>
        <v>224</v>
      </c>
      <c r="E59" s="54">
        <f t="shared" si="6"/>
        <v>436</v>
      </c>
      <c r="F59" s="14" t="s">
        <v>198</v>
      </c>
      <c r="G59" s="54">
        <f>'地区別データ'!C64</f>
        <v>560</v>
      </c>
      <c r="H59" s="54">
        <f>'地区別データ'!D64</f>
        <v>683</v>
      </c>
      <c r="I59" s="54">
        <f>'地区別データ'!E64</f>
        <v>789</v>
      </c>
      <c r="J59" s="54">
        <f t="shared" si="5"/>
        <v>1472</v>
      </c>
      <c r="K59" s="14" t="s">
        <v>228</v>
      </c>
      <c r="L59" s="54">
        <f>'地区別データ'!I56</f>
        <v>114</v>
      </c>
      <c r="M59" s="54">
        <f>'地区別データ'!J56</f>
        <v>163</v>
      </c>
      <c r="N59" s="54">
        <f>'地区別データ'!K56</f>
        <v>165</v>
      </c>
      <c r="O59" s="59">
        <f>SUM(M59:N59)</f>
        <v>328</v>
      </c>
    </row>
    <row r="60" spans="1:15" ht="12.75" customHeight="1">
      <c r="A60" s="12" t="s">
        <v>170</v>
      </c>
      <c r="B60" s="71">
        <f>'地区別データ'!O30</f>
        <v>112</v>
      </c>
      <c r="C60" s="54">
        <f>'地区別データ'!P30</f>
        <v>113</v>
      </c>
      <c r="D60" s="54">
        <f>'地区別データ'!Q30</f>
        <v>135</v>
      </c>
      <c r="E60" s="54">
        <f t="shared" si="6"/>
        <v>248</v>
      </c>
      <c r="F60" s="14" t="s">
        <v>199</v>
      </c>
      <c r="G60" s="54">
        <f>'地区別データ'!C65</f>
        <v>381</v>
      </c>
      <c r="H60" s="54">
        <f>'地区別データ'!D65</f>
        <v>449</v>
      </c>
      <c r="I60" s="54">
        <f>'地区別データ'!E65</f>
        <v>474</v>
      </c>
      <c r="J60" s="54">
        <f t="shared" si="5"/>
        <v>923</v>
      </c>
      <c r="K60" s="14" t="s">
        <v>229</v>
      </c>
      <c r="L60" s="54">
        <f>'地区別データ'!I57</f>
        <v>229</v>
      </c>
      <c r="M60" s="54">
        <f>'地区別データ'!J57</f>
        <v>280</v>
      </c>
      <c r="N60" s="54">
        <f>'地区別データ'!K57</f>
        <v>350</v>
      </c>
      <c r="O60" s="59">
        <f>SUM(M60:N60)</f>
        <v>630</v>
      </c>
    </row>
    <row r="61" spans="1:15" ht="12.75" customHeight="1">
      <c r="A61" s="12" t="s">
        <v>171</v>
      </c>
      <c r="B61" s="71">
        <f>'地区別データ'!O31</f>
        <v>456</v>
      </c>
      <c r="C61" s="54">
        <f>'地区別データ'!P31</f>
        <v>513</v>
      </c>
      <c r="D61" s="54">
        <f>'地区別データ'!Q31</f>
        <v>571</v>
      </c>
      <c r="E61" s="54">
        <f t="shared" si="6"/>
        <v>1084</v>
      </c>
      <c r="F61" s="14" t="s">
        <v>200</v>
      </c>
      <c r="G61" s="54">
        <f>'地区別データ'!C66</f>
        <v>507</v>
      </c>
      <c r="H61" s="54">
        <f>'地区別データ'!D66</f>
        <v>710</v>
      </c>
      <c r="I61" s="54">
        <f>'地区別データ'!E66</f>
        <v>737</v>
      </c>
      <c r="J61" s="54">
        <f t="shared" si="5"/>
        <v>1447</v>
      </c>
      <c r="K61" s="60" t="s">
        <v>230</v>
      </c>
      <c r="L61" s="56">
        <f>SUM(L56:L60)</f>
        <v>864</v>
      </c>
      <c r="M61" s="56">
        <f>SUM(M56:M60)</f>
        <v>1063</v>
      </c>
      <c r="N61" s="56">
        <f>SUM(N56:N60)</f>
        <v>1245</v>
      </c>
      <c r="O61" s="61">
        <f>SUM(O56:O60)</f>
        <v>2308</v>
      </c>
    </row>
    <row r="62" spans="1:15" ht="12.75" customHeight="1">
      <c r="A62" s="12" t="s">
        <v>172</v>
      </c>
      <c r="B62" s="71">
        <f>'地区別データ'!O32</f>
        <v>72</v>
      </c>
      <c r="C62" s="54">
        <f>'地区別データ'!P32</f>
        <v>89</v>
      </c>
      <c r="D62" s="54">
        <f>'地区別データ'!Q32</f>
        <v>91</v>
      </c>
      <c r="E62" s="54">
        <f t="shared" si="6"/>
        <v>180</v>
      </c>
      <c r="F62" s="60" t="s">
        <v>205</v>
      </c>
      <c r="G62" s="56">
        <f>SUM(G50:G61)</f>
        <v>3606</v>
      </c>
      <c r="H62" s="56">
        <f>SUM(H50:H61)</f>
        <v>4005</v>
      </c>
      <c r="I62" s="56">
        <f>SUM(I50:I61)</f>
        <v>4612</v>
      </c>
      <c r="J62" s="56">
        <f>SUM(J50:J61)</f>
        <v>8617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177</v>
      </c>
      <c r="C63" s="54">
        <f>'地区別データ'!P33</f>
        <v>226</v>
      </c>
      <c r="D63" s="54">
        <f>'地区別データ'!Q33</f>
        <v>244</v>
      </c>
      <c r="E63" s="54">
        <f t="shared" si="6"/>
        <v>470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174</v>
      </c>
      <c r="M63" s="54">
        <f>'地区別データ'!J61</f>
        <v>250</v>
      </c>
      <c r="N63" s="54">
        <f>'地区別データ'!K61</f>
        <v>281</v>
      </c>
      <c r="O63" s="59">
        <f>SUM(M63:N63)</f>
        <v>531</v>
      </c>
    </row>
    <row r="64" spans="1:15" ht="12.75" customHeight="1">
      <c r="A64" s="12" t="s">
        <v>174</v>
      </c>
      <c r="B64" s="71">
        <f>'地区別データ'!O34</f>
        <v>246</v>
      </c>
      <c r="C64" s="54">
        <f>'地区別データ'!P34</f>
        <v>328</v>
      </c>
      <c r="D64" s="54">
        <f>'地区別データ'!Q34</f>
        <v>337</v>
      </c>
      <c r="E64" s="54">
        <f t="shared" si="6"/>
        <v>665</v>
      </c>
      <c r="F64" s="14" t="s">
        <v>202</v>
      </c>
      <c r="G64" s="54">
        <f>'地区別データ'!C70</f>
        <v>159</v>
      </c>
      <c r="H64" s="54">
        <f>'地区別データ'!D70</f>
        <v>194</v>
      </c>
      <c r="I64" s="54">
        <f>'地区別データ'!E70</f>
        <v>209</v>
      </c>
      <c r="J64" s="54">
        <f>SUM(H64:I64)</f>
        <v>403</v>
      </c>
      <c r="K64" s="14" t="s">
        <v>232</v>
      </c>
      <c r="L64" s="54">
        <f>'地区別データ'!I62</f>
        <v>85</v>
      </c>
      <c r="M64" s="54">
        <f>'地区別データ'!J62</f>
        <v>100</v>
      </c>
      <c r="N64" s="54">
        <f>'地区別データ'!K62</f>
        <v>134</v>
      </c>
      <c r="O64" s="59">
        <f>SUM(M64:N64)</f>
        <v>234</v>
      </c>
    </row>
    <row r="65" spans="1:15" ht="12.75" customHeight="1">
      <c r="A65" s="12" t="s">
        <v>175</v>
      </c>
      <c r="B65" s="71">
        <f>'地区別データ'!O35</f>
        <v>198</v>
      </c>
      <c r="C65" s="54">
        <f>'地区別データ'!P35</f>
        <v>256</v>
      </c>
      <c r="D65" s="54">
        <f>'地区別データ'!Q35</f>
        <v>289</v>
      </c>
      <c r="E65" s="54">
        <f t="shared" si="6"/>
        <v>545</v>
      </c>
      <c r="F65" s="14" t="s">
        <v>203</v>
      </c>
      <c r="G65" s="54">
        <f>'地区別データ'!C71</f>
        <v>515</v>
      </c>
      <c r="H65" s="54">
        <f>'地区別データ'!D71</f>
        <v>650</v>
      </c>
      <c r="I65" s="54">
        <f>'地区別データ'!E71</f>
        <v>678</v>
      </c>
      <c r="J65" s="54">
        <f>SUM(H65:I65)</f>
        <v>1328</v>
      </c>
      <c r="K65" s="14" t="s">
        <v>233</v>
      </c>
      <c r="L65" s="54">
        <f>'地区別データ'!I63</f>
        <v>94</v>
      </c>
      <c r="M65" s="54">
        <f>'地区別データ'!J63</f>
        <v>139</v>
      </c>
      <c r="N65" s="54">
        <f>'地区別データ'!K63</f>
        <v>158</v>
      </c>
      <c r="O65" s="59">
        <f>SUM(M65:N65)</f>
        <v>297</v>
      </c>
    </row>
    <row r="66" spans="1:15" ht="12.75" customHeight="1">
      <c r="A66" s="12" t="s">
        <v>176</v>
      </c>
      <c r="B66" s="71">
        <f>'地区別データ'!O36</f>
        <v>83</v>
      </c>
      <c r="C66" s="54">
        <f>'地区別データ'!P36</f>
        <v>89</v>
      </c>
      <c r="D66" s="54">
        <f>'地区別データ'!Q36</f>
        <v>113</v>
      </c>
      <c r="E66" s="54">
        <f t="shared" si="6"/>
        <v>202</v>
      </c>
      <c r="F66" s="14" t="s">
        <v>204</v>
      </c>
      <c r="G66" s="54">
        <f>'地区別データ'!C72</f>
        <v>482</v>
      </c>
      <c r="H66" s="54">
        <f>'地区別データ'!D72</f>
        <v>579</v>
      </c>
      <c r="I66" s="54">
        <f>'地区別データ'!E72</f>
        <v>616</v>
      </c>
      <c r="J66" s="54">
        <f>SUM(H66:I66)</f>
        <v>1195</v>
      </c>
      <c r="K66" s="60" t="s">
        <v>234</v>
      </c>
      <c r="L66" s="56">
        <f>SUM(L63:L65)</f>
        <v>353</v>
      </c>
      <c r="M66" s="56">
        <f>SUM(M63:M65)</f>
        <v>489</v>
      </c>
      <c r="N66" s="56">
        <f>SUM(N63:N65)</f>
        <v>573</v>
      </c>
      <c r="O66" s="61">
        <f>SUM(O63:O65)</f>
        <v>1062</v>
      </c>
    </row>
    <row r="67" spans="1:15" ht="12.75" customHeight="1">
      <c r="A67" s="12" t="s">
        <v>177</v>
      </c>
      <c r="B67" s="71">
        <f>'地区別データ'!O37</f>
        <v>246</v>
      </c>
      <c r="C67" s="54">
        <f>'地区別データ'!P37</f>
        <v>282</v>
      </c>
      <c r="D67" s="54">
        <f>'地区別データ'!Q37</f>
        <v>314</v>
      </c>
      <c r="E67" s="54">
        <f t="shared" si="6"/>
        <v>596</v>
      </c>
      <c r="F67" s="60" t="s">
        <v>206</v>
      </c>
      <c r="G67" s="56">
        <f>SUM(G64:G66)</f>
        <v>1156</v>
      </c>
      <c r="H67" s="56">
        <f>SUM(H64:H66)</f>
        <v>1423</v>
      </c>
      <c r="I67" s="56">
        <f>SUM(I64:I66)</f>
        <v>1503</v>
      </c>
      <c r="J67" s="56">
        <f>SUM(J64:J66)</f>
        <v>2926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419</v>
      </c>
      <c r="C68" s="54">
        <f>'地区別データ'!P38</f>
        <v>444</v>
      </c>
      <c r="D68" s="54">
        <f>'地区別データ'!Q38</f>
        <v>547</v>
      </c>
      <c r="E68" s="54">
        <f t="shared" si="6"/>
        <v>991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83</v>
      </c>
      <c r="M68" s="54">
        <f>'地区別データ'!J67</f>
        <v>116</v>
      </c>
      <c r="N68" s="54">
        <f>'地区別データ'!K67</f>
        <v>136</v>
      </c>
      <c r="O68" s="59">
        <f>SUM(M68:N68)</f>
        <v>252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94</v>
      </c>
      <c r="M69" s="54">
        <f>'地区別データ'!J68</f>
        <v>115</v>
      </c>
      <c r="N69" s="54">
        <f>'地区別データ'!K68</f>
        <v>130</v>
      </c>
      <c r="O69" s="59">
        <f>SUM(M69:N69)</f>
        <v>245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595</v>
      </c>
      <c r="H70" s="54">
        <f>'地区別データ'!D77</f>
        <v>716</v>
      </c>
      <c r="I70" s="54">
        <f>'地区別データ'!E77</f>
        <v>759</v>
      </c>
      <c r="J70" s="54">
        <f>SUM(H70:I70)</f>
        <v>1475</v>
      </c>
      <c r="K70" s="60" t="s">
        <v>237</v>
      </c>
      <c r="L70" s="56">
        <f>SUM(L68:L69)</f>
        <v>177</v>
      </c>
      <c r="M70" s="56">
        <f>SUM(M68:M69)</f>
        <v>231</v>
      </c>
      <c r="N70" s="56">
        <f>SUM(N68:N69)</f>
        <v>266</v>
      </c>
      <c r="O70" s="61">
        <f>SUM(O68:O69)</f>
        <v>497</v>
      </c>
    </row>
    <row r="71" spans="1:15" ht="12.75" customHeight="1">
      <c r="A71" s="12" t="s">
        <v>182</v>
      </c>
      <c r="B71" s="71">
        <f>'地区別データ'!O41</f>
        <v>142</v>
      </c>
      <c r="C71" s="54">
        <f>'地区別データ'!P41</f>
        <v>171</v>
      </c>
      <c r="D71" s="54">
        <f>'地区別データ'!Q41</f>
        <v>197</v>
      </c>
      <c r="E71" s="54">
        <f t="shared" si="6"/>
        <v>368</v>
      </c>
      <c r="F71" s="14" t="s">
        <v>208</v>
      </c>
      <c r="G71" s="54">
        <f>'地区別データ'!C78</f>
        <v>363</v>
      </c>
      <c r="H71" s="54">
        <f>'地区別データ'!D78</f>
        <v>453</v>
      </c>
      <c r="I71" s="54">
        <f>'地区別データ'!E78</f>
        <v>501</v>
      </c>
      <c r="J71" s="54">
        <f>SUM(H71:I71)</f>
        <v>954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310</v>
      </c>
      <c r="C72" s="54">
        <f>'地区別データ'!P42</f>
        <v>434</v>
      </c>
      <c r="D72" s="54">
        <f>'地区別データ'!Q42</f>
        <v>452</v>
      </c>
      <c r="E72" s="54">
        <f t="shared" si="6"/>
        <v>886</v>
      </c>
      <c r="F72" s="14" t="s">
        <v>209</v>
      </c>
      <c r="G72" s="54">
        <f>'地区別データ'!C79</f>
        <v>144</v>
      </c>
      <c r="H72" s="54">
        <f>'地区別データ'!D79</f>
        <v>193</v>
      </c>
      <c r="I72" s="54">
        <f>'地区別データ'!E79</f>
        <v>203</v>
      </c>
      <c r="J72" s="54">
        <f>SUM(H72:I72)</f>
        <v>396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3327</v>
      </c>
      <c r="C73" s="56">
        <f>SUM(C58:C72)</f>
        <v>3842</v>
      </c>
      <c r="D73" s="56">
        <f>SUM(D58:D72)</f>
        <v>4333</v>
      </c>
      <c r="E73" s="56">
        <f>SUM(E58:E72)</f>
        <v>8175</v>
      </c>
      <c r="F73" s="14" t="s">
        <v>210</v>
      </c>
      <c r="G73" s="54">
        <f>'地区別データ'!C80</f>
        <v>142</v>
      </c>
      <c r="H73" s="54">
        <f>'地区別データ'!D80</f>
        <v>142</v>
      </c>
      <c r="I73" s="54">
        <f>'地区別データ'!E80</f>
        <v>0</v>
      </c>
      <c r="J73" s="54">
        <f>SUM(H73:I73)</f>
        <v>142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1245</v>
      </c>
      <c r="H74" s="56">
        <f>SUM(H69:H73)</f>
        <v>1508</v>
      </c>
      <c r="I74" s="56">
        <f>SUM(I69:I73)</f>
        <v>1464</v>
      </c>
      <c r="J74" s="56">
        <f>SUM(J69:J73)</f>
        <v>2972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804</v>
      </c>
      <c r="C75" s="54">
        <f>'地区別データ'!P46</f>
        <v>1017</v>
      </c>
      <c r="D75" s="54">
        <f>'地区別データ'!Q46</f>
        <v>1085</v>
      </c>
      <c r="E75" s="54">
        <f aca="true" t="shared" si="7" ref="E75:E80">SUM(C75:D75)</f>
        <v>2102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177</v>
      </c>
      <c r="C76" s="54">
        <f>'地区別データ'!P47</f>
        <v>182</v>
      </c>
      <c r="D76" s="54">
        <f>'地区別データ'!Q47</f>
        <v>239</v>
      </c>
      <c r="E76" s="54">
        <f t="shared" si="7"/>
        <v>421</v>
      </c>
      <c r="F76" s="14" t="s">
        <v>212</v>
      </c>
      <c r="G76" s="54">
        <f>'地区別データ'!C84</f>
        <v>569</v>
      </c>
      <c r="H76" s="54">
        <f>'地区別データ'!D84</f>
        <v>662</v>
      </c>
      <c r="I76" s="54">
        <f>'地区別データ'!E84</f>
        <v>723</v>
      </c>
      <c r="J76" s="54">
        <f aca="true" t="shared" si="8" ref="J76:J82">SUM(H76:I76)</f>
        <v>1385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724</v>
      </c>
      <c r="C77" s="54">
        <f>'地区別データ'!P48</f>
        <v>868</v>
      </c>
      <c r="D77" s="54">
        <f>'地区別データ'!Q48</f>
        <v>921</v>
      </c>
      <c r="E77" s="54">
        <f t="shared" si="7"/>
        <v>1789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94</v>
      </c>
      <c r="C78" s="54">
        <f>'地区別データ'!P49</f>
        <v>113</v>
      </c>
      <c r="D78" s="54">
        <f>'地区別データ'!Q49</f>
        <v>139</v>
      </c>
      <c r="E78" s="54">
        <f t="shared" si="7"/>
        <v>252</v>
      </c>
      <c r="F78" s="14" t="s">
        <v>214</v>
      </c>
      <c r="G78" s="54">
        <f>'地区別データ'!C86</f>
        <v>57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211</v>
      </c>
      <c r="C79" s="54">
        <f>'地区別データ'!D50</f>
        <v>266</v>
      </c>
      <c r="D79" s="54">
        <f>'地区別データ'!E50</f>
        <v>301</v>
      </c>
      <c r="E79" s="54">
        <f t="shared" si="7"/>
        <v>567</v>
      </c>
      <c r="F79" s="14" t="s">
        <v>215</v>
      </c>
      <c r="G79" s="54">
        <f>'地区別データ'!C87</f>
        <v>175</v>
      </c>
      <c r="H79" s="54">
        <f>'地区別データ'!D87</f>
        <v>192</v>
      </c>
      <c r="I79" s="54">
        <f>'地区別データ'!E87</f>
        <v>210</v>
      </c>
      <c r="J79" s="54">
        <f t="shared" si="8"/>
        <v>402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448</v>
      </c>
      <c r="C80" s="54">
        <f>'地区別データ'!D51</f>
        <v>521</v>
      </c>
      <c r="D80" s="54">
        <f>'地区別データ'!E51</f>
        <v>583</v>
      </c>
      <c r="E80" s="54">
        <f t="shared" si="7"/>
        <v>1104</v>
      </c>
      <c r="F80" s="14" t="s">
        <v>216</v>
      </c>
      <c r="G80" s="54">
        <f>'地区別データ'!C88</f>
        <v>390</v>
      </c>
      <c r="H80" s="54">
        <f>'地区別データ'!D88</f>
        <v>455</v>
      </c>
      <c r="I80" s="54">
        <f>'地区別データ'!E88</f>
        <v>446</v>
      </c>
      <c r="J80" s="54">
        <f t="shared" si="8"/>
        <v>901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2458</v>
      </c>
      <c r="C81" s="56">
        <f>SUM(C75:C80)</f>
        <v>2967</v>
      </c>
      <c r="D81" s="56">
        <f>SUM(D75:D80)</f>
        <v>3268</v>
      </c>
      <c r="E81" s="56">
        <f>SUM(E75:E80)</f>
        <v>6235</v>
      </c>
      <c r="F81" s="14" t="s">
        <v>217</v>
      </c>
      <c r="G81" s="54">
        <f>'地区別データ'!C89</f>
        <v>364</v>
      </c>
      <c r="H81" s="54">
        <f>'地区別データ'!D89</f>
        <v>420</v>
      </c>
      <c r="I81" s="54">
        <f>'地区別データ'!E89</f>
        <v>452</v>
      </c>
      <c r="J81" s="54">
        <f t="shared" si="8"/>
        <v>872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234</v>
      </c>
      <c r="H82" s="54">
        <f>'地区別データ'!D90</f>
        <v>267</v>
      </c>
      <c r="I82" s="54">
        <f>'地区別データ'!E90</f>
        <v>326</v>
      </c>
      <c r="J82" s="54">
        <f t="shared" si="8"/>
        <v>593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1790</v>
      </c>
      <c r="H83" s="56">
        <f>SUM(H76:H82)</f>
        <v>2050</v>
      </c>
      <c r="I83" s="56">
        <f>SUM(I76:I82)</f>
        <v>2226</v>
      </c>
      <c r="J83" s="56">
        <f>SUM(J76:J82)</f>
        <v>4276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959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969</v>
      </c>
      <c r="M94" s="86"/>
      <c r="N94" s="86"/>
      <c r="O94" s="86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8</v>
      </c>
      <c r="D97" s="54">
        <f>'地区別データ'!K73</f>
        <v>5</v>
      </c>
      <c r="E97" s="54">
        <f t="shared" si="9"/>
        <v>13</v>
      </c>
      <c r="F97" s="14" t="s">
        <v>282</v>
      </c>
      <c r="G97" s="54">
        <f>'地区別データ'!O67</f>
        <v>8</v>
      </c>
      <c r="H97" s="54">
        <f>'地区別データ'!P67</f>
        <v>10</v>
      </c>
      <c r="I97" s="54">
        <f>'地区別データ'!Q67</f>
        <v>14</v>
      </c>
      <c r="J97" s="54">
        <f t="shared" si="10"/>
        <v>24</v>
      </c>
      <c r="K97" s="14" t="s">
        <v>322</v>
      </c>
      <c r="L97" s="54">
        <f>'地区別データ'!C111</f>
        <v>11</v>
      </c>
      <c r="M97" s="54">
        <f>'地区別データ'!D111</f>
        <v>13</v>
      </c>
      <c r="N97" s="54">
        <f>'地区別データ'!E111</f>
        <v>20</v>
      </c>
      <c r="O97" s="59">
        <f t="shared" si="11"/>
        <v>33</v>
      </c>
    </row>
    <row r="98" spans="1:15" ht="12.75" customHeight="1">
      <c r="A98" s="12" t="s">
        <v>240</v>
      </c>
      <c r="B98" s="54">
        <f>'地区別データ'!I74</f>
        <v>9</v>
      </c>
      <c r="C98" s="54">
        <f>'地区別データ'!J74</f>
        <v>14</v>
      </c>
      <c r="D98" s="54">
        <f>'地区別データ'!K74</f>
        <v>14</v>
      </c>
      <c r="E98" s="54">
        <f t="shared" si="9"/>
        <v>28</v>
      </c>
      <c r="F98" s="14" t="s">
        <v>283</v>
      </c>
      <c r="G98" s="54">
        <f>'地区別データ'!O68</f>
        <v>11</v>
      </c>
      <c r="H98" s="54">
        <f>'地区別データ'!P68</f>
        <v>15</v>
      </c>
      <c r="I98" s="54">
        <f>'地区別データ'!Q68</f>
        <v>18</v>
      </c>
      <c r="J98" s="54">
        <f t="shared" si="10"/>
        <v>33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7</v>
      </c>
      <c r="D102" s="54">
        <f>'地区別データ'!K78</f>
        <v>13</v>
      </c>
      <c r="E102" s="54">
        <f t="shared" si="9"/>
        <v>20</v>
      </c>
      <c r="F102" s="14" t="s">
        <v>287</v>
      </c>
      <c r="G102" s="54">
        <f>'地区別データ'!O72</f>
        <v>6</v>
      </c>
      <c r="H102" s="54">
        <f>'地区別データ'!P72</f>
        <v>8</v>
      </c>
      <c r="I102" s="54">
        <f>'地区別データ'!Q72</f>
        <v>10</v>
      </c>
      <c r="J102" s="54">
        <f t="shared" si="10"/>
        <v>18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15</v>
      </c>
      <c r="O102" s="59">
        <f t="shared" si="11"/>
        <v>28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5</v>
      </c>
      <c r="D103" s="54">
        <f>'地区別データ'!K79</f>
        <v>3</v>
      </c>
      <c r="E103" s="54">
        <f t="shared" si="9"/>
        <v>8</v>
      </c>
      <c r="F103" s="14" t="s">
        <v>288</v>
      </c>
      <c r="G103" s="54">
        <f>'地区別データ'!O73</f>
        <v>6</v>
      </c>
      <c r="H103" s="54">
        <f>'地区別データ'!P73</f>
        <v>7</v>
      </c>
      <c r="I103" s="54">
        <f>'地区別データ'!Q73</f>
        <v>9</v>
      </c>
      <c r="J103" s="54">
        <f t="shared" si="10"/>
        <v>16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9</v>
      </c>
      <c r="N104" s="54">
        <f>'地区別データ'!E118</f>
        <v>15</v>
      </c>
      <c r="O104" s="59">
        <f t="shared" si="11"/>
        <v>24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10</v>
      </c>
      <c r="H105" s="54">
        <f>'地区別データ'!P75</f>
        <v>12</v>
      </c>
      <c r="I105" s="54">
        <f>'地区別データ'!Q75</f>
        <v>14</v>
      </c>
      <c r="J105" s="54">
        <f t="shared" si="10"/>
        <v>26</v>
      </c>
      <c r="K105" s="14" t="s">
        <v>330</v>
      </c>
      <c r="L105" s="54">
        <f>'地区別データ'!C119</f>
        <v>6</v>
      </c>
      <c r="M105" s="54">
        <f>'地区別データ'!D119</f>
        <v>1</v>
      </c>
      <c r="N105" s="54">
        <f>'地区別データ'!E119</f>
        <v>6</v>
      </c>
      <c r="O105" s="59">
        <f t="shared" si="11"/>
        <v>7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20</v>
      </c>
      <c r="N106" s="54">
        <f>'地区別データ'!E120</f>
        <v>20</v>
      </c>
      <c r="O106" s="59">
        <f t="shared" si="11"/>
        <v>40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9</v>
      </c>
      <c r="I107" s="54">
        <f>'地区別データ'!Q77</f>
        <v>15</v>
      </c>
      <c r="J107" s="54">
        <f t="shared" si="10"/>
        <v>24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23</v>
      </c>
      <c r="E108" s="54">
        <f t="shared" si="9"/>
        <v>36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6</v>
      </c>
      <c r="J108" s="54">
        <f t="shared" si="10"/>
        <v>10</v>
      </c>
      <c r="K108" s="14" t="s">
        <v>333</v>
      </c>
      <c r="L108" s="54">
        <f>'地区別データ'!C122</f>
        <v>7</v>
      </c>
      <c r="M108" s="54">
        <f>'地区別データ'!D122</f>
        <v>11</v>
      </c>
      <c r="N108" s="54">
        <f>'地区別データ'!E122</f>
        <v>11</v>
      </c>
      <c r="O108" s="59">
        <f t="shared" si="11"/>
        <v>22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21</v>
      </c>
      <c r="O109" s="59">
        <f t="shared" si="11"/>
        <v>38</v>
      </c>
    </row>
    <row r="110" spans="1:15" ht="12.75" customHeight="1">
      <c r="A110" s="12" t="s">
        <v>252</v>
      </c>
      <c r="B110" s="54">
        <f>'地区別データ'!I86</f>
        <v>9</v>
      </c>
      <c r="C110" s="54">
        <f>'地区別データ'!J86</f>
        <v>14</v>
      </c>
      <c r="D110" s="54">
        <f>'地区別データ'!K86</f>
        <v>13</v>
      </c>
      <c r="E110" s="54">
        <f t="shared" si="9"/>
        <v>27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10</v>
      </c>
      <c r="J111" s="54">
        <f t="shared" si="10"/>
        <v>17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10</v>
      </c>
      <c r="O111" s="59">
        <f t="shared" si="11"/>
        <v>25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8</v>
      </c>
      <c r="E112" s="54">
        <f t="shared" si="9"/>
        <v>17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6</v>
      </c>
      <c r="M112" s="54">
        <f>'地区別データ'!D126</f>
        <v>6</v>
      </c>
      <c r="N112" s="54">
        <f>'地区別データ'!E126</f>
        <v>11</v>
      </c>
      <c r="O112" s="59">
        <f t="shared" si="11"/>
        <v>17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614</v>
      </c>
      <c r="H113" s="56">
        <f>SUM(C96:C138)+SUM(H96:H112)</f>
        <v>813</v>
      </c>
      <c r="I113" s="56">
        <f>SUM(D96:D138)+SUM(I96:I112)</f>
        <v>935</v>
      </c>
      <c r="J113" s="56">
        <f>SUM(E96:E138)+SUM(J96:J112)</f>
        <v>1748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7</v>
      </c>
      <c r="C114" s="54">
        <f>'地区別データ'!J90</f>
        <v>10</v>
      </c>
      <c r="D114" s="54">
        <f>'地区別データ'!K90</f>
        <v>13</v>
      </c>
      <c r="E114" s="54">
        <f t="shared" si="9"/>
        <v>23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11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36</v>
      </c>
      <c r="H115" s="54">
        <f>'地区別データ'!P86</f>
        <v>46</v>
      </c>
      <c r="I115" s="54">
        <f>'地区別データ'!Q86</f>
        <v>55</v>
      </c>
      <c r="J115" s="54">
        <f aca="true" t="shared" si="12" ref="J115:J138">SUM(H115:I115)</f>
        <v>101</v>
      </c>
      <c r="K115" s="14" t="s">
        <v>340</v>
      </c>
      <c r="L115" s="54">
        <f>'地区別データ'!C129</f>
        <v>10</v>
      </c>
      <c r="M115" s="54">
        <f>'地区別データ'!D129</f>
        <v>12</v>
      </c>
      <c r="N115" s="54">
        <f>'地区別データ'!E129</f>
        <v>15</v>
      </c>
      <c r="O115" s="59">
        <f t="shared" si="11"/>
        <v>27</v>
      </c>
    </row>
    <row r="116" spans="1:15" ht="12.75" customHeight="1">
      <c r="A116" s="12" t="s">
        <v>258</v>
      </c>
      <c r="B116" s="54">
        <f>'地区別データ'!I92</f>
        <v>8</v>
      </c>
      <c r="C116" s="54">
        <f>'地区別データ'!J92</f>
        <v>18</v>
      </c>
      <c r="D116" s="54">
        <f>'地区別データ'!K92</f>
        <v>15</v>
      </c>
      <c r="E116" s="54">
        <f t="shared" si="9"/>
        <v>33</v>
      </c>
      <c r="F116" s="14" t="s">
        <v>299</v>
      </c>
      <c r="G116" s="54">
        <f>'地区別データ'!O87</f>
        <v>34</v>
      </c>
      <c r="H116" s="54">
        <f>'地区別データ'!P87</f>
        <v>40</v>
      </c>
      <c r="I116" s="54">
        <f>'地区別データ'!Q87</f>
        <v>48</v>
      </c>
      <c r="J116" s="54">
        <f t="shared" si="12"/>
        <v>88</v>
      </c>
      <c r="K116" s="14" t="s">
        <v>341</v>
      </c>
      <c r="L116" s="54">
        <f>'地区別データ'!C130</f>
        <v>14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25</v>
      </c>
      <c r="C117" s="54">
        <f>'地区別データ'!J93</f>
        <v>40</v>
      </c>
      <c r="D117" s="54">
        <f>'地区別データ'!K93</f>
        <v>46</v>
      </c>
      <c r="E117" s="54">
        <f t="shared" si="9"/>
        <v>86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22</v>
      </c>
      <c r="D118" s="54">
        <f>'地区別データ'!K94</f>
        <v>19</v>
      </c>
      <c r="E118" s="54">
        <f t="shared" si="9"/>
        <v>41</v>
      </c>
      <c r="F118" s="14" t="s">
        <v>301</v>
      </c>
      <c r="G118" s="54">
        <f>'地区別データ'!O89</f>
        <v>12</v>
      </c>
      <c r="H118" s="54">
        <f>'地区別データ'!P89</f>
        <v>18</v>
      </c>
      <c r="I118" s="54">
        <f>'地区別データ'!Q89</f>
        <v>16</v>
      </c>
      <c r="J118" s="54">
        <f t="shared" si="12"/>
        <v>34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10</v>
      </c>
      <c r="J119" s="54">
        <f t="shared" si="12"/>
        <v>23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13</v>
      </c>
      <c r="O119" s="59">
        <f t="shared" si="11"/>
        <v>24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12</v>
      </c>
      <c r="N120" s="54">
        <f>'地区別データ'!E134</f>
        <v>18</v>
      </c>
      <c r="O120" s="59">
        <f t="shared" si="11"/>
        <v>30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18</v>
      </c>
      <c r="H121" s="54">
        <f>'地区別データ'!P92</f>
        <v>30</v>
      </c>
      <c r="I121" s="54">
        <f>'地区別データ'!Q92</f>
        <v>31</v>
      </c>
      <c r="J121" s="54">
        <f t="shared" si="12"/>
        <v>61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5</v>
      </c>
      <c r="C122" s="54">
        <f>'地区別データ'!J98</f>
        <v>5</v>
      </c>
      <c r="D122" s="54">
        <f>'地区別データ'!K98</f>
        <v>12</v>
      </c>
      <c r="E122" s="54">
        <f t="shared" si="9"/>
        <v>17</v>
      </c>
      <c r="F122" s="14" t="s">
        <v>305</v>
      </c>
      <c r="G122" s="54">
        <f>'地区別データ'!O93</f>
        <v>15</v>
      </c>
      <c r="H122" s="54">
        <f>'地区別データ'!P93</f>
        <v>18</v>
      </c>
      <c r="I122" s="54">
        <f>'地区別データ'!Q93</f>
        <v>24</v>
      </c>
      <c r="J122" s="54">
        <f t="shared" si="12"/>
        <v>42</v>
      </c>
      <c r="K122" s="30" t="s">
        <v>347</v>
      </c>
      <c r="L122" s="54">
        <f>'地区別データ'!C136</f>
        <v>8</v>
      </c>
      <c r="M122" s="54">
        <f>'地区別データ'!D136</f>
        <v>8</v>
      </c>
      <c r="N122" s="54">
        <f>'地区別データ'!E136</f>
        <v>12</v>
      </c>
      <c r="O122" s="59">
        <f t="shared" si="11"/>
        <v>20</v>
      </c>
    </row>
    <row r="123" spans="1:15" ht="12.75" customHeight="1">
      <c r="A123" s="12" t="s">
        <v>265</v>
      </c>
      <c r="B123" s="54">
        <f>'地区別データ'!O50</f>
        <v>15</v>
      </c>
      <c r="C123" s="54">
        <f>'地区別データ'!P50</f>
        <v>21</v>
      </c>
      <c r="D123" s="54">
        <f>'地区別データ'!Q50</f>
        <v>21</v>
      </c>
      <c r="E123" s="54">
        <f t="shared" si="9"/>
        <v>42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7</v>
      </c>
      <c r="M123" s="54">
        <f>'地区別データ'!D137</f>
        <v>6</v>
      </c>
      <c r="N123" s="54">
        <f>'地区別データ'!E137</f>
        <v>10</v>
      </c>
      <c r="O123" s="59">
        <f t="shared" si="11"/>
        <v>16</v>
      </c>
    </row>
    <row r="124" spans="1:15" ht="12.75" customHeight="1">
      <c r="A124" s="12" t="s">
        <v>266</v>
      </c>
      <c r="B124" s="54">
        <f>'地区別データ'!O51</f>
        <v>17</v>
      </c>
      <c r="C124" s="54">
        <f>'地区別データ'!P51</f>
        <v>15</v>
      </c>
      <c r="D124" s="54">
        <f>'地区別データ'!Q51</f>
        <v>24</v>
      </c>
      <c r="E124" s="54">
        <f t="shared" si="9"/>
        <v>39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14</v>
      </c>
      <c r="D125" s="54">
        <f>'地区別データ'!Q52</f>
        <v>14</v>
      </c>
      <c r="E125" s="54">
        <f t="shared" si="9"/>
        <v>28</v>
      </c>
      <c r="F125" s="14" t="s">
        <v>308</v>
      </c>
      <c r="G125" s="54">
        <f>'地区別データ'!O96</f>
        <v>9</v>
      </c>
      <c r="H125" s="54">
        <f>'地区別データ'!P96</f>
        <v>11</v>
      </c>
      <c r="I125" s="54">
        <f>'地区別データ'!Q96</f>
        <v>16</v>
      </c>
      <c r="J125" s="54">
        <f t="shared" si="12"/>
        <v>27</v>
      </c>
      <c r="K125" s="14" t="s">
        <v>350</v>
      </c>
      <c r="L125" s="54">
        <f>'地区別データ'!C139</f>
        <v>17</v>
      </c>
      <c r="M125" s="54">
        <f>'地区別データ'!D139</f>
        <v>19</v>
      </c>
      <c r="N125" s="54">
        <f>'地区別データ'!E139</f>
        <v>17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19</v>
      </c>
      <c r="D126" s="54">
        <f>'地区別データ'!Q53</f>
        <v>31</v>
      </c>
      <c r="E126" s="54">
        <f t="shared" si="9"/>
        <v>50</v>
      </c>
      <c r="F126" s="14" t="s">
        <v>309</v>
      </c>
      <c r="G126" s="54">
        <f>'地区別データ'!O97</f>
        <v>11</v>
      </c>
      <c r="H126" s="54">
        <f>'地区別データ'!P97</f>
        <v>13</v>
      </c>
      <c r="I126" s="54">
        <f>'地区別データ'!Q97</f>
        <v>18</v>
      </c>
      <c r="J126" s="54">
        <f t="shared" si="12"/>
        <v>31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18</v>
      </c>
      <c r="H127" s="54">
        <f>'地区別データ'!P98</f>
        <v>23</v>
      </c>
      <c r="I127" s="54">
        <f>'地区別データ'!Q98</f>
        <v>25</v>
      </c>
      <c r="J127" s="54">
        <f t="shared" si="12"/>
        <v>48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22</v>
      </c>
      <c r="E128" s="54">
        <f t="shared" si="9"/>
        <v>42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5</v>
      </c>
      <c r="M128" s="54">
        <f>'地区別データ'!D142</f>
        <v>10</v>
      </c>
      <c r="N128" s="54">
        <f>'地区別データ'!E142</f>
        <v>7</v>
      </c>
      <c r="O128" s="59">
        <f t="shared" si="11"/>
        <v>17</v>
      </c>
    </row>
    <row r="129" spans="1:15" ht="12.75" customHeight="1">
      <c r="A129" s="12" t="s">
        <v>271</v>
      </c>
      <c r="B129" s="54">
        <f>'地区別データ'!O56</f>
        <v>30</v>
      </c>
      <c r="C129" s="54">
        <f>'地区別データ'!P56</f>
        <v>45</v>
      </c>
      <c r="D129" s="54">
        <f>'地区別データ'!Q56</f>
        <v>53</v>
      </c>
      <c r="E129" s="54">
        <f t="shared" si="9"/>
        <v>98</v>
      </c>
      <c r="F129" s="14" t="s">
        <v>311</v>
      </c>
      <c r="G129" s="54">
        <f>'地区別データ'!C100</f>
        <v>17</v>
      </c>
      <c r="H129" s="54">
        <f>'地区別データ'!D100</f>
        <v>20</v>
      </c>
      <c r="I129" s="54">
        <f>'地区別データ'!E100</f>
        <v>23</v>
      </c>
      <c r="J129" s="54">
        <f t="shared" si="12"/>
        <v>43</v>
      </c>
      <c r="K129" s="30" t="s">
        <v>354</v>
      </c>
      <c r="L129" s="54">
        <f>'地区別データ'!C143</f>
        <v>11</v>
      </c>
      <c r="M129" s="54">
        <f>'地区別データ'!D143</f>
        <v>15</v>
      </c>
      <c r="N129" s="54">
        <f>'地区別データ'!E143</f>
        <v>15</v>
      </c>
      <c r="O129" s="59">
        <f t="shared" si="11"/>
        <v>30</v>
      </c>
    </row>
    <row r="130" spans="1:15" ht="12.75" customHeight="1">
      <c r="A130" s="12" t="s">
        <v>272</v>
      </c>
      <c r="B130" s="54">
        <f>'地区別データ'!O57</f>
        <v>27</v>
      </c>
      <c r="C130" s="54">
        <f>'地区別データ'!P57</f>
        <v>46</v>
      </c>
      <c r="D130" s="54">
        <f>'地区別データ'!Q57</f>
        <v>45</v>
      </c>
      <c r="E130" s="54">
        <f t="shared" si="9"/>
        <v>91</v>
      </c>
      <c r="F130" s="14" t="s">
        <v>312</v>
      </c>
      <c r="G130" s="54">
        <f>'地区別データ'!C101</f>
        <v>25</v>
      </c>
      <c r="H130" s="54">
        <f>'地区別データ'!D101</f>
        <v>32</v>
      </c>
      <c r="I130" s="54">
        <f>'地区別データ'!E101</f>
        <v>27</v>
      </c>
      <c r="J130" s="54">
        <f t="shared" si="12"/>
        <v>59</v>
      </c>
      <c r="K130" s="30" t="s">
        <v>355</v>
      </c>
      <c r="L130" s="54">
        <f>'地区別データ'!C144</f>
        <v>16</v>
      </c>
      <c r="M130" s="54">
        <f>'地区別データ'!D144</f>
        <v>21</v>
      </c>
      <c r="N130" s="54">
        <f>'地区別データ'!E144</f>
        <v>23</v>
      </c>
      <c r="O130" s="59">
        <f t="shared" si="11"/>
        <v>44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33</v>
      </c>
      <c r="D131" s="54">
        <f>'地区別データ'!Q58</f>
        <v>42</v>
      </c>
      <c r="E131" s="54">
        <f t="shared" si="9"/>
        <v>75</v>
      </c>
      <c r="F131" s="14" t="s">
        <v>313</v>
      </c>
      <c r="G131" s="54">
        <f>'地区別データ'!C102</f>
        <v>10</v>
      </c>
      <c r="H131" s="54">
        <f>'地区別データ'!D102</f>
        <v>13</v>
      </c>
      <c r="I131" s="54">
        <f>'地区別データ'!E102</f>
        <v>12</v>
      </c>
      <c r="J131" s="54">
        <f t="shared" si="12"/>
        <v>25</v>
      </c>
      <c r="K131" s="30" t="s">
        <v>356</v>
      </c>
      <c r="L131" s="54">
        <f>'地区別データ'!C145</f>
        <v>9</v>
      </c>
      <c r="M131" s="54">
        <f>'地区別データ'!D145</f>
        <v>16</v>
      </c>
      <c r="N131" s="54">
        <f>'地区別データ'!E145</f>
        <v>8</v>
      </c>
      <c r="O131" s="59">
        <f t="shared" si="11"/>
        <v>24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12</v>
      </c>
      <c r="D132" s="54">
        <f>'地区別データ'!Q59</f>
        <v>13</v>
      </c>
      <c r="E132" s="54">
        <f t="shared" si="9"/>
        <v>25</v>
      </c>
      <c r="F132" s="14" t="s">
        <v>314</v>
      </c>
      <c r="G132" s="54">
        <f>'地区別データ'!C103</f>
        <v>20</v>
      </c>
      <c r="H132" s="54">
        <f>'地区別データ'!D103</f>
        <v>23</v>
      </c>
      <c r="I132" s="54">
        <f>'地区別データ'!E103</f>
        <v>26</v>
      </c>
      <c r="J132" s="54">
        <f t="shared" si="12"/>
        <v>49</v>
      </c>
      <c r="K132" s="30" t="s">
        <v>357</v>
      </c>
      <c r="L132" s="54">
        <f>'地区別データ'!C146</f>
        <v>8</v>
      </c>
      <c r="M132" s="54">
        <f>'地区別データ'!D146</f>
        <v>9</v>
      </c>
      <c r="N132" s="54">
        <f>'地区別データ'!E146</f>
        <v>8</v>
      </c>
      <c r="O132" s="59">
        <f t="shared" si="11"/>
        <v>17</v>
      </c>
    </row>
    <row r="133" spans="1:15" ht="12.75" customHeight="1">
      <c r="A133" s="12" t="s">
        <v>275</v>
      </c>
      <c r="B133" s="54">
        <f>'地区別データ'!O60</f>
        <v>10</v>
      </c>
      <c r="C133" s="54">
        <f>'地区別データ'!P60</f>
        <v>15</v>
      </c>
      <c r="D133" s="54">
        <f>'地区別データ'!Q60</f>
        <v>20</v>
      </c>
      <c r="E133" s="54">
        <f t="shared" si="9"/>
        <v>35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32</v>
      </c>
      <c r="C134" s="54">
        <f>'地区別データ'!P61</f>
        <v>48</v>
      </c>
      <c r="D134" s="54">
        <f>'地区別データ'!Q61</f>
        <v>55</v>
      </c>
      <c r="E134" s="54">
        <f t="shared" si="9"/>
        <v>103</v>
      </c>
      <c r="F134" s="14" t="s">
        <v>316</v>
      </c>
      <c r="G134" s="54">
        <f>'地区別データ'!C105</f>
        <v>14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7</v>
      </c>
      <c r="C135" s="54">
        <f>'地区別データ'!P62</f>
        <v>9</v>
      </c>
      <c r="D135" s="54">
        <f>'地区別データ'!Q62</f>
        <v>12</v>
      </c>
      <c r="E135" s="54">
        <f t="shared" si="9"/>
        <v>21</v>
      </c>
      <c r="F135" s="14" t="s">
        <v>317</v>
      </c>
      <c r="G135" s="54">
        <f>'地区別データ'!C106</f>
        <v>22</v>
      </c>
      <c r="H135" s="54">
        <f>'地区別データ'!D106</f>
        <v>27</v>
      </c>
      <c r="I135" s="54">
        <f>'地区別データ'!E106</f>
        <v>34</v>
      </c>
      <c r="J135" s="54">
        <f t="shared" si="12"/>
        <v>61</v>
      </c>
      <c r="K135" s="60" t="s">
        <v>360</v>
      </c>
      <c r="L135" s="56">
        <f>SUM(G115:G138)+SUM(L96:L134)</f>
        <v>756</v>
      </c>
      <c r="M135" s="56">
        <f>SUM(H115:H138)+SUM(M96:M134)</f>
        <v>908</v>
      </c>
      <c r="N135" s="56">
        <f>SUM(I115:I138)+SUM(N96:N134)</f>
        <v>1059</v>
      </c>
      <c r="O135" s="61">
        <f>SUM(J115:J138)+SUM(O96:O134)</f>
        <v>1967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5</v>
      </c>
      <c r="E136" s="54">
        <f t="shared" si="9"/>
        <v>12</v>
      </c>
      <c r="F136" s="14" t="s">
        <v>318</v>
      </c>
      <c r="G136" s="54">
        <f>'地区別データ'!C107</f>
        <v>19</v>
      </c>
      <c r="H136" s="54">
        <f>'地区別データ'!D107</f>
        <v>19</v>
      </c>
      <c r="I136" s="54">
        <f>'地区別データ'!E107</f>
        <v>26</v>
      </c>
      <c r="J136" s="54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10</v>
      </c>
      <c r="H137" s="54">
        <f>'地区別データ'!D108</f>
        <v>14</v>
      </c>
      <c r="I137" s="54">
        <f>'地区別データ'!E108</f>
        <v>15</v>
      </c>
      <c r="J137" s="54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8</v>
      </c>
      <c r="C138" s="64">
        <f>'地区別データ'!P65</f>
        <v>17</v>
      </c>
      <c r="D138" s="64">
        <f>'地区別データ'!Q65</f>
        <v>14</v>
      </c>
      <c r="E138" s="64">
        <f t="shared" si="9"/>
        <v>31</v>
      </c>
      <c r="F138" s="21" t="s">
        <v>320</v>
      </c>
      <c r="G138" s="64">
        <f>'地区別データ'!C109</f>
        <v>12</v>
      </c>
      <c r="H138" s="64">
        <f>'地区別データ'!D109</f>
        <v>14</v>
      </c>
      <c r="I138" s="64">
        <f>'地区別データ'!E109</f>
        <v>16</v>
      </c>
      <c r="J138" s="64">
        <f t="shared" si="12"/>
        <v>30</v>
      </c>
      <c r="K138" s="21"/>
      <c r="L138" s="20"/>
      <c r="M138" s="20"/>
      <c r="N138" s="20"/>
      <c r="O138" s="22"/>
    </row>
    <row r="139" spans="1:15" ht="24" customHeight="1">
      <c r="A139" s="83" t="s">
        <v>959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969</v>
      </c>
      <c r="M140" s="86"/>
      <c r="N140" s="86"/>
      <c r="O140" s="86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33</v>
      </c>
      <c r="D142" s="54">
        <f>'地区別データ'!K103</f>
        <v>35</v>
      </c>
      <c r="E142" s="54">
        <f aca="true" t="shared" si="13" ref="E142:E157">SUM(C142:D142)</f>
        <v>68</v>
      </c>
      <c r="F142" s="14" t="s">
        <v>383</v>
      </c>
      <c r="G142" s="54">
        <f>'地区別データ'!I130</f>
        <v>33</v>
      </c>
      <c r="H142" s="54">
        <f>'地区別データ'!J130</f>
        <v>58</v>
      </c>
      <c r="I142" s="54">
        <f>'地区別データ'!K130</f>
        <v>64</v>
      </c>
      <c r="J142" s="54">
        <f aca="true" t="shared" si="14" ref="J142:J166">SUM(H142:I142)</f>
        <v>122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33</v>
      </c>
      <c r="D143" s="54">
        <f>'地区別データ'!K104</f>
        <v>43</v>
      </c>
      <c r="E143" s="54">
        <f t="shared" si="13"/>
        <v>76</v>
      </c>
      <c r="F143" s="14" t="s">
        <v>384</v>
      </c>
      <c r="G143" s="54">
        <f>'地区別データ'!I131</f>
        <v>7</v>
      </c>
      <c r="H143" s="54">
        <f>'地区別データ'!J131</f>
        <v>9</v>
      </c>
      <c r="I143" s="54">
        <f>'地区別データ'!K131</f>
        <v>10</v>
      </c>
      <c r="J143" s="54">
        <f t="shared" si="14"/>
        <v>19</v>
      </c>
      <c r="K143" s="14" t="s">
        <v>423</v>
      </c>
      <c r="L143" s="54">
        <f>'地区別データ'!O129</f>
        <v>16</v>
      </c>
      <c r="M143" s="54">
        <f>'地区別データ'!P129</f>
        <v>19</v>
      </c>
      <c r="N143" s="54">
        <f>'地区別データ'!Q129</f>
        <v>24</v>
      </c>
      <c r="O143" s="59">
        <f t="shared" si="15"/>
        <v>43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33</v>
      </c>
      <c r="H144" s="54">
        <f>'地区別データ'!J132</f>
        <v>40</v>
      </c>
      <c r="I144" s="54">
        <f>'地区別データ'!K132</f>
        <v>48</v>
      </c>
      <c r="J144" s="54">
        <f t="shared" si="14"/>
        <v>88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34</v>
      </c>
      <c r="C145" s="54">
        <f>'地区別データ'!J106</f>
        <v>46</v>
      </c>
      <c r="D145" s="54">
        <f>'地区別データ'!K106</f>
        <v>45</v>
      </c>
      <c r="E145" s="54">
        <f t="shared" si="13"/>
        <v>91</v>
      </c>
      <c r="F145" s="14" t="s">
        <v>386</v>
      </c>
      <c r="G145" s="54">
        <f>'地区別データ'!I133</f>
        <v>15</v>
      </c>
      <c r="H145" s="54">
        <f>'地区別データ'!J133</f>
        <v>19</v>
      </c>
      <c r="I145" s="54">
        <f>'地区別データ'!K133</f>
        <v>17</v>
      </c>
      <c r="J145" s="54">
        <f t="shared" si="14"/>
        <v>36</v>
      </c>
      <c r="K145" s="14" t="s">
        <v>260</v>
      </c>
      <c r="L145" s="54">
        <f>'地区別データ'!O131</f>
        <v>37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37</v>
      </c>
      <c r="C146" s="54">
        <f>'地区別データ'!J107</f>
        <v>44</v>
      </c>
      <c r="D146" s="54">
        <f>'地区別データ'!K107</f>
        <v>53</v>
      </c>
      <c r="E146" s="54">
        <f t="shared" si="13"/>
        <v>97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17</v>
      </c>
      <c r="J146" s="54">
        <f t="shared" si="14"/>
        <v>34</v>
      </c>
      <c r="K146" s="14" t="s">
        <v>425</v>
      </c>
      <c r="L146" s="54">
        <f>'地区別データ'!O132</f>
        <v>32</v>
      </c>
      <c r="M146" s="54">
        <f>'地区別データ'!P132</f>
        <v>35</v>
      </c>
      <c r="N146" s="54">
        <f>'地区別データ'!Q132</f>
        <v>56</v>
      </c>
      <c r="O146" s="59">
        <f t="shared" si="15"/>
        <v>91</v>
      </c>
    </row>
    <row r="147" spans="1:15" ht="12.75" customHeight="1">
      <c r="A147" s="12" t="s">
        <v>366</v>
      </c>
      <c r="B147" s="54">
        <f>'地区別データ'!I108</f>
        <v>21</v>
      </c>
      <c r="C147" s="54">
        <f>'地区別データ'!J108</f>
        <v>29</v>
      </c>
      <c r="D147" s="54">
        <f>'地区別データ'!K108</f>
        <v>30</v>
      </c>
      <c r="E147" s="54">
        <f t="shared" si="13"/>
        <v>59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52</v>
      </c>
      <c r="O147" s="59">
        <f t="shared" si="15"/>
        <v>94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20</v>
      </c>
      <c r="M148" s="54">
        <f>'地区別データ'!P134</f>
        <v>19</v>
      </c>
      <c r="N148" s="54">
        <f>'地区別データ'!Q134</f>
        <v>27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18</v>
      </c>
      <c r="E149" s="54">
        <f t="shared" si="13"/>
        <v>35</v>
      </c>
      <c r="F149" s="14" t="s">
        <v>390</v>
      </c>
      <c r="G149" s="54">
        <f>'地区別データ'!I137</f>
        <v>15</v>
      </c>
      <c r="H149" s="54">
        <f>'地区別データ'!J137</f>
        <v>21</v>
      </c>
      <c r="I149" s="54">
        <f>'地区別データ'!K137</f>
        <v>19</v>
      </c>
      <c r="J149" s="54">
        <f t="shared" si="14"/>
        <v>40</v>
      </c>
      <c r="K149" s="14" t="s">
        <v>428</v>
      </c>
      <c r="L149" s="54">
        <f>'地区別データ'!O135</f>
        <v>30</v>
      </c>
      <c r="M149" s="54">
        <f>'地区別データ'!P135</f>
        <v>37</v>
      </c>
      <c r="N149" s="54">
        <f>'地区別データ'!Q135</f>
        <v>39</v>
      </c>
      <c r="O149" s="59">
        <f t="shared" si="15"/>
        <v>76</v>
      </c>
    </row>
    <row r="150" spans="1:15" ht="12.75" customHeight="1">
      <c r="A150" s="12" t="s">
        <v>369</v>
      </c>
      <c r="B150" s="54">
        <f>'地区別データ'!I111</f>
        <v>19</v>
      </c>
      <c r="C150" s="54">
        <f>'地区別データ'!J111</f>
        <v>20</v>
      </c>
      <c r="D150" s="54">
        <f>'地区別データ'!K111</f>
        <v>23</v>
      </c>
      <c r="E150" s="54">
        <f t="shared" si="13"/>
        <v>43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22</v>
      </c>
      <c r="D151" s="54">
        <f>'地区別データ'!K112</f>
        <v>25</v>
      </c>
      <c r="E151" s="54">
        <f t="shared" si="13"/>
        <v>47</v>
      </c>
      <c r="F151" s="14" t="s">
        <v>392</v>
      </c>
      <c r="G151" s="54">
        <f>'地区別データ'!I139</f>
        <v>17</v>
      </c>
      <c r="H151" s="54">
        <f>'地区別データ'!J139</f>
        <v>33</v>
      </c>
      <c r="I151" s="54">
        <f>'地区別データ'!K139</f>
        <v>31</v>
      </c>
      <c r="J151" s="54">
        <f t="shared" si="14"/>
        <v>64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7</v>
      </c>
      <c r="D152" s="54">
        <f>'地区別データ'!K113</f>
        <v>5</v>
      </c>
      <c r="E152" s="54">
        <f t="shared" si="13"/>
        <v>12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13</v>
      </c>
      <c r="N152" s="54">
        <f>'地区別データ'!Q138</f>
        <v>13</v>
      </c>
      <c r="O152" s="59">
        <f t="shared" si="15"/>
        <v>26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46</v>
      </c>
      <c r="D153" s="54">
        <f>'地区別データ'!K114</f>
        <v>52</v>
      </c>
      <c r="E153" s="54">
        <f t="shared" si="13"/>
        <v>98</v>
      </c>
      <c r="F153" s="14" t="s">
        <v>394</v>
      </c>
      <c r="G153" s="54">
        <f>'地区別データ'!I141</f>
        <v>17</v>
      </c>
      <c r="H153" s="54">
        <f>'地区別データ'!J141</f>
        <v>22</v>
      </c>
      <c r="I153" s="54">
        <f>'地区別データ'!K141</f>
        <v>28</v>
      </c>
      <c r="J153" s="54">
        <f t="shared" si="14"/>
        <v>50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110</v>
      </c>
      <c r="D154" s="54">
        <f>'地区別データ'!K115</f>
        <v>119</v>
      </c>
      <c r="E154" s="54">
        <f t="shared" si="13"/>
        <v>229</v>
      </c>
      <c r="F154" s="14" t="s">
        <v>395</v>
      </c>
      <c r="G154" s="54">
        <f>'地区別データ'!I142</f>
        <v>26</v>
      </c>
      <c r="H154" s="54">
        <f>'地区別データ'!J142</f>
        <v>35</v>
      </c>
      <c r="I154" s="54">
        <f>'地区別データ'!K142</f>
        <v>44</v>
      </c>
      <c r="J154" s="54">
        <f t="shared" si="14"/>
        <v>79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51</v>
      </c>
      <c r="D155" s="54">
        <f>'地区別データ'!K116</f>
        <v>66</v>
      </c>
      <c r="E155" s="54">
        <f t="shared" si="13"/>
        <v>117</v>
      </c>
      <c r="F155" s="14" t="s">
        <v>396</v>
      </c>
      <c r="G155" s="54">
        <f>'地区別データ'!I143</f>
        <v>28</v>
      </c>
      <c r="H155" s="54">
        <f>'地区別データ'!J143</f>
        <v>37</v>
      </c>
      <c r="I155" s="54">
        <f>'地区別データ'!K143</f>
        <v>50</v>
      </c>
      <c r="J155" s="54">
        <f t="shared" si="14"/>
        <v>87</v>
      </c>
      <c r="K155" s="14" t="s">
        <v>434</v>
      </c>
      <c r="L155" s="54">
        <f>'地区別データ'!O141</f>
        <v>11</v>
      </c>
      <c r="M155" s="54">
        <f>'地区別データ'!P141</f>
        <v>11</v>
      </c>
      <c r="N155" s="54">
        <f>'地区別データ'!Q141</f>
        <v>14</v>
      </c>
      <c r="O155" s="59">
        <f t="shared" si="15"/>
        <v>25</v>
      </c>
    </row>
    <row r="156" spans="1:15" ht="12.75" customHeight="1">
      <c r="A156" s="12" t="s">
        <v>375</v>
      </c>
      <c r="B156" s="54">
        <f>'地区別データ'!I117</f>
        <v>24</v>
      </c>
      <c r="C156" s="54">
        <f>'地区別データ'!J117</f>
        <v>37</v>
      </c>
      <c r="D156" s="54">
        <f>'地区別データ'!K117</f>
        <v>39</v>
      </c>
      <c r="E156" s="54">
        <f t="shared" si="13"/>
        <v>76</v>
      </c>
      <c r="F156" s="14" t="s">
        <v>397</v>
      </c>
      <c r="G156" s="54">
        <f>'地区別データ'!I144</f>
        <v>7</v>
      </c>
      <c r="H156" s="54">
        <f>'地区別データ'!J144</f>
        <v>10</v>
      </c>
      <c r="I156" s="54">
        <f>'地区別データ'!K144</f>
        <v>10</v>
      </c>
      <c r="J156" s="54">
        <f t="shared" si="14"/>
        <v>20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23</v>
      </c>
      <c r="H157" s="54">
        <f>'地区別データ'!J145</f>
        <v>38</v>
      </c>
      <c r="I157" s="54">
        <f>'地区別データ'!K145</f>
        <v>38</v>
      </c>
      <c r="J157" s="54">
        <f t="shared" si="14"/>
        <v>76</v>
      </c>
      <c r="K157" s="14" t="s">
        <v>436</v>
      </c>
      <c r="L157" s="54">
        <f>'地区別データ'!O143</f>
        <v>28</v>
      </c>
      <c r="M157" s="54">
        <f>'地区別データ'!P143</f>
        <v>34</v>
      </c>
      <c r="N157" s="54">
        <f>'地区別データ'!Q143</f>
        <v>26</v>
      </c>
      <c r="O157" s="59">
        <f t="shared" si="15"/>
        <v>60</v>
      </c>
    </row>
    <row r="158" spans="1:15" ht="12.75" customHeight="1">
      <c r="A158" s="55" t="s">
        <v>377</v>
      </c>
      <c r="B158" s="56">
        <f>SUM(B142:B157)</f>
        <v>453</v>
      </c>
      <c r="C158" s="56">
        <f>SUM(C142:C157)</f>
        <v>605</v>
      </c>
      <c r="D158" s="56">
        <f>SUM(D142:D157)</f>
        <v>690</v>
      </c>
      <c r="E158" s="56">
        <f>SUM(E142:E157)</f>
        <v>1295</v>
      </c>
      <c r="F158" s="14" t="s">
        <v>399</v>
      </c>
      <c r="G158" s="54">
        <f>'地区別データ'!I146</f>
        <v>31</v>
      </c>
      <c r="H158" s="54">
        <f>'地区別データ'!J146</f>
        <v>71</v>
      </c>
      <c r="I158" s="54">
        <f>'地区別データ'!K146</f>
        <v>63</v>
      </c>
      <c r="J158" s="54">
        <f t="shared" si="14"/>
        <v>134</v>
      </c>
      <c r="K158" s="14" t="s">
        <v>437</v>
      </c>
      <c r="L158" s="54">
        <f>'地区別データ'!O144</f>
        <v>10</v>
      </c>
      <c r="M158" s="54">
        <f>'地区別データ'!P144</f>
        <v>24</v>
      </c>
      <c r="N158" s="54">
        <f>'地区別データ'!Q144</f>
        <v>21</v>
      </c>
      <c r="O158" s="59">
        <f t="shared" si="15"/>
        <v>45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36</v>
      </c>
      <c r="H159" s="54">
        <f>'地区別データ'!J147</f>
        <v>43</v>
      </c>
      <c r="I159" s="54">
        <f>'地区別データ'!K147</f>
        <v>53</v>
      </c>
      <c r="J159" s="54">
        <f t="shared" si="14"/>
        <v>96</v>
      </c>
      <c r="K159" s="14" t="s">
        <v>438</v>
      </c>
      <c r="L159" s="54">
        <f>'地区別データ'!O145</f>
        <v>11</v>
      </c>
      <c r="M159" s="54">
        <f>'地区別データ'!P145</f>
        <v>18</v>
      </c>
      <c r="N159" s="54">
        <f>'地区別データ'!Q145</f>
        <v>21</v>
      </c>
      <c r="O159" s="59">
        <f t="shared" si="15"/>
        <v>39</v>
      </c>
    </row>
    <row r="160" spans="1:15" ht="12.75" customHeight="1">
      <c r="A160" s="12" t="s">
        <v>378</v>
      </c>
      <c r="B160" s="54">
        <f>'地区別データ'!I122</f>
        <v>45</v>
      </c>
      <c r="C160" s="54">
        <f>'地区別データ'!J122</f>
        <v>62</v>
      </c>
      <c r="D160" s="54">
        <f>'地区別データ'!K122</f>
        <v>55</v>
      </c>
      <c r="E160" s="54">
        <f>SUM(C160:D160)</f>
        <v>117</v>
      </c>
      <c r="F160" s="14" t="s">
        <v>401</v>
      </c>
      <c r="G160" s="54">
        <f>'地区別データ'!O99</f>
        <v>32</v>
      </c>
      <c r="H160" s="54">
        <f>'地区別データ'!P99</f>
        <v>50</v>
      </c>
      <c r="I160" s="54">
        <f>'地区別データ'!Q99</f>
        <v>50</v>
      </c>
      <c r="J160" s="54">
        <f t="shared" si="14"/>
        <v>100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47</v>
      </c>
      <c r="C161" s="54">
        <f>'地区別データ'!J123</f>
        <v>57</v>
      </c>
      <c r="D161" s="54">
        <f>'地区別データ'!K123</f>
        <v>72</v>
      </c>
      <c r="E161" s="54">
        <f>SUM(C161:D161)</f>
        <v>129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27</v>
      </c>
      <c r="J161" s="54">
        <f t="shared" si="14"/>
        <v>47</v>
      </c>
      <c r="K161" s="14" t="s">
        <v>440</v>
      </c>
      <c r="L161" s="54">
        <f>'地区別データ'!O147</f>
        <v>37</v>
      </c>
      <c r="M161" s="54">
        <f>'地区別データ'!P147</f>
        <v>52</v>
      </c>
      <c r="N161" s="54">
        <f>'地区別データ'!Q147</f>
        <v>60</v>
      </c>
      <c r="O161" s="59">
        <f t="shared" si="15"/>
        <v>112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28</v>
      </c>
      <c r="D162" s="54">
        <f>'地区別データ'!K124</f>
        <v>31</v>
      </c>
      <c r="E162" s="54">
        <f>SUM(C162:D162)</f>
        <v>59</v>
      </c>
      <c r="F162" s="14" t="s">
        <v>403</v>
      </c>
      <c r="G162" s="54">
        <f>'地区別データ'!O101</f>
        <v>59</v>
      </c>
      <c r="H162" s="54">
        <f>'地区別データ'!P101</f>
        <v>72</v>
      </c>
      <c r="I162" s="54">
        <f>'地区別データ'!Q101</f>
        <v>89</v>
      </c>
      <c r="J162" s="54">
        <f t="shared" si="14"/>
        <v>161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24</v>
      </c>
      <c r="E163" s="54">
        <f>SUM(C163:D163)</f>
        <v>47</v>
      </c>
      <c r="F163" s="14" t="s">
        <v>404</v>
      </c>
      <c r="G163" s="54">
        <f>'地区別データ'!O102</f>
        <v>48</v>
      </c>
      <c r="H163" s="54">
        <f>'地区別データ'!P102</f>
        <v>84</v>
      </c>
      <c r="I163" s="54">
        <f>'地区別データ'!Q102</f>
        <v>80</v>
      </c>
      <c r="J163" s="54">
        <f t="shared" si="14"/>
        <v>164</v>
      </c>
      <c r="K163" s="60" t="s">
        <v>442</v>
      </c>
      <c r="L163" s="56">
        <f>SUM(L142:L162)</f>
        <v>358</v>
      </c>
      <c r="M163" s="56">
        <f>SUM(M142:M162)</f>
        <v>442</v>
      </c>
      <c r="N163" s="56">
        <f>SUM(N142:N162)</f>
        <v>526</v>
      </c>
      <c r="O163" s="61">
        <f>SUM(O142:O162)</f>
        <v>968</v>
      </c>
    </row>
    <row r="164" spans="1:15" ht="12.75" customHeight="1">
      <c r="A164" s="12" t="s">
        <v>381</v>
      </c>
      <c r="B164" s="54">
        <f>'地区別データ'!I126</f>
        <v>31</v>
      </c>
      <c r="C164" s="54">
        <f>'地区別データ'!J126</f>
        <v>40</v>
      </c>
      <c r="D164" s="54">
        <f>'地区別データ'!K126</f>
        <v>52</v>
      </c>
      <c r="E164" s="54">
        <f>SUM(C164:D164)</f>
        <v>92</v>
      </c>
      <c r="F164" s="14" t="s">
        <v>405</v>
      </c>
      <c r="G164" s="54">
        <f>'地区別データ'!O103</f>
        <v>19</v>
      </c>
      <c r="H164" s="54">
        <f>'地区別データ'!P103</f>
        <v>29</v>
      </c>
      <c r="I164" s="54">
        <f>'地区別データ'!Q103</f>
        <v>22</v>
      </c>
      <c r="J164" s="54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167</v>
      </c>
      <c r="C165" s="56">
        <f>SUM(C160:C164)</f>
        <v>210</v>
      </c>
      <c r="D165" s="56">
        <f>SUM(D160:D164)</f>
        <v>234</v>
      </c>
      <c r="E165" s="56">
        <f>SUM(E160:E164)</f>
        <v>444</v>
      </c>
      <c r="F165" s="14" t="s">
        <v>406</v>
      </c>
      <c r="G165" s="54">
        <f>'地区別データ'!O104</f>
        <v>20</v>
      </c>
      <c r="H165" s="54">
        <f>'地区別データ'!P104</f>
        <v>32</v>
      </c>
      <c r="I165" s="54">
        <f>'地区別データ'!Q104</f>
        <v>39</v>
      </c>
      <c r="J165" s="54">
        <f t="shared" si="14"/>
        <v>71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80</v>
      </c>
      <c r="H166" s="54">
        <f>'地区別データ'!P105</f>
        <v>20</v>
      </c>
      <c r="I166" s="54">
        <f>'地区別データ'!Q105</f>
        <v>62</v>
      </c>
      <c r="J166" s="54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631</v>
      </c>
      <c r="H167" s="56">
        <f>SUM(H142:H166)</f>
        <v>844</v>
      </c>
      <c r="I167" s="56">
        <f>SUM(I142:I166)</f>
        <v>950</v>
      </c>
      <c r="J167" s="56">
        <f>SUM(J142:J166)</f>
        <v>1794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42</v>
      </c>
      <c r="H169" s="54">
        <f>'地区別データ'!P109</f>
        <v>49</v>
      </c>
      <c r="I169" s="54">
        <f>'地区別データ'!Q109</f>
        <v>61</v>
      </c>
      <c r="J169" s="54">
        <f aca="true" t="shared" si="16" ref="J169:J176">SUM(H169:I169)</f>
        <v>110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20</v>
      </c>
      <c r="H171" s="54">
        <f>'地区別データ'!P111</f>
        <v>22</v>
      </c>
      <c r="I171" s="54">
        <f>'地区別データ'!Q111</f>
        <v>32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24</v>
      </c>
      <c r="I172" s="54">
        <f>'地区別データ'!Q112</f>
        <v>26</v>
      </c>
      <c r="J172" s="54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23</v>
      </c>
      <c r="I174" s="54">
        <f>'地区別データ'!Q114</f>
        <v>39</v>
      </c>
      <c r="J174" s="54">
        <f t="shared" si="16"/>
        <v>62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33</v>
      </c>
      <c r="I175" s="54">
        <f>'地区別データ'!Q115</f>
        <v>38</v>
      </c>
      <c r="J175" s="54">
        <f t="shared" si="16"/>
        <v>71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57</v>
      </c>
      <c r="J176" s="54">
        <f t="shared" si="16"/>
        <v>98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199</v>
      </c>
      <c r="H177" s="56">
        <f>SUM(H169:H176)</f>
        <v>255</v>
      </c>
      <c r="I177" s="56">
        <f>SUM(I169:I176)</f>
        <v>320</v>
      </c>
      <c r="J177" s="56">
        <f>SUM(J169:J176)</f>
        <v>575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19</v>
      </c>
      <c r="J179" s="54">
        <f>SUM(H179:I179)</f>
        <v>39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70</v>
      </c>
      <c r="J184" s="58">
        <f>SUM(J179:J183)</f>
        <v>135</v>
      </c>
      <c r="K184" s="21"/>
      <c r="L184" s="20"/>
      <c r="M184" s="20"/>
      <c r="N184" s="20"/>
      <c r="O184" s="22"/>
    </row>
    <row r="185" spans="1:15" ht="24" customHeight="1">
      <c r="A185" s="83" t="s">
        <v>959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969</v>
      </c>
      <c r="M186" s="86"/>
      <c r="N186" s="86"/>
      <c r="O186" s="86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26</v>
      </c>
      <c r="C188" s="54">
        <f>'地区別データ'!D152</f>
        <v>32</v>
      </c>
      <c r="D188" s="54">
        <f>'地区別データ'!E152</f>
        <v>43</v>
      </c>
      <c r="E188" s="54">
        <f aca="true" t="shared" si="17" ref="E188:E230">SUM(C188:D188)</f>
        <v>75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25</v>
      </c>
      <c r="J188" s="54">
        <f aca="true" t="shared" si="18" ref="J188:J222">SUM(H188:I188)</f>
        <v>46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10</v>
      </c>
      <c r="C191" s="54">
        <f>'地区別データ'!D155</f>
        <v>9</v>
      </c>
      <c r="D191" s="54">
        <f>'地区別データ'!E155</f>
        <v>11</v>
      </c>
      <c r="E191" s="54">
        <f t="shared" si="17"/>
        <v>20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27</v>
      </c>
      <c r="J193" s="54">
        <f t="shared" si="18"/>
        <v>51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21</v>
      </c>
      <c r="I194" s="54">
        <f>'地区別データ'!K152</f>
        <v>25</v>
      </c>
      <c r="J194" s="54">
        <f t="shared" si="18"/>
        <v>46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12</v>
      </c>
      <c r="E195" s="54">
        <f t="shared" si="17"/>
        <v>26</v>
      </c>
      <c r="F195" s="14" t="s">
        <v>492</v>
      </c>
      <c r="G195" s="54">
        <f>'地区別データ'!I153</f>
        <v>11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28</v>
      </c>
      <c r="C197" s="54">
        <f>'地区別データ'!D161</f>
        <v>37</v>
      </c>
      <c r="D197" s="54">
        <f>'地区別データ'!E161</f>
        <v>40</v>
      </c>
      <c r="E197" s="54">
        <f t="shared" si="17"/>
        <v>77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11</v>
      </c>
      <c r="H198" s="54">
        <f>'地区別データ'!J156</f>
        <v>18</v>
      </c>
      <c r="I198" s="54">
        <f>'地区別データ'!K156</f>
        <v>17</v>
      </c>
      <c r="J198" s="54">
        <f t="shared" si="18"/>
        <v>35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45</v>
      </c>
      <c r="D199" s="54">
        <f>'地区別データ'!E163</f>
        <v>50</v>
      </c>
      <c r="E199" s="54">
        <f t="shared" si="17"/>
        <v>95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5</v>
      </c>
      <c r="J199" s="54">
        <f t="shared" si="18"/>
        <v>10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14</v>
      </c>
      <c r="D200" s="54">
        <f>'地区別データ'!E164</f>
        <v>17</v>
      </c>
      <c r="E200" s="54">
        <f t="shared" si="17"/>
        <v>31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7</v>
      </c>
      <c r="D201" s="54">
        <f>'地区別データ'!E165</f>
        <v>13</v>
      </c>
      <c r="E201" s="54">
        <f t="shared" si="17"/>
        <v>20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25</v>
      </c>
      <c r="D202" s="54">
        <f>'地区別データ'!E166</f>
        <v>24</v>
      </c>
      <c r="E202" s="54">
        <f t="shared" si="17"/>
        <v>49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30</v>
      </c>
      <c r="J202" s="54">
        <f t="shared" si="18"/>
        <v>62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19</v>
      </c>
      <c r="E203" s="54">
        <f t="shared" si="17"/>
        <v>39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5</v>
      </c>
      <c r="J203" s="54">
        <f t="shared" si="18"/>
        <v>14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50</v>
      </c>
      <c r="D204" s="54">
        <f>'地区別データ'!E168</f>
        <v>58</v>
      </c>
      <c r="E204" s="54">
        <f t="shared" si="17"/>
        <v>108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30</v>
      </c>
      <c r="C205" s="54">
        <f>'地区別データ'!D169</f>
        <v>52</v>
      </c>
      <c r="D205" s="54">
        <f>'地区別データ'!E169</f>
        <v>58</v>
      </c>
      <c r="E205" s="54">
        <f t="shared" si="17"/>
        <v>110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25</v>
      </c>
      <c r="C206" s="54">
        <f>'地区別データ'!D170</f>
        <v>42</v>
      </c>
      <c r="D206" s="54">
        <f>'地区別データ'!E170</f>
        <v>41</v>
      </c>
      <c r="E206" s="54">
        <f t="shared" si="17"/>
        <v>83</v>
      </c>
      <c r="F206" s="14" t="s">
        <v>503</v>
      </c>
      <c r="G206" s="54">
        <f>'地区別データ'!I164</f>
        <v>13</v>
      </c>
      <c r="H206" s="54">
        <f>'地区別データ'!J164</f>
        <v>19</v>
      </c>
      <c r="I206" s="54">
        <f>'地区別データ'!K164</f>
        <v>18</v>
      </c>
      <c r="J206" s="54">
        <f t="shared" si="18"/>
        <v>37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26</v>
      </c>
      <c r="C207" s="54">
        <f>'地区別データ'!D171</f>
        <v>36</v>
      </c>
      <c r="D207" s="54">
        <f>'地区別データ'!E171</f>
        <v>41</v>
      </c>
      <c r="E207" s="54">
        <f t="shared" si="17"/>
        <v>77</v>
      </c>
      <c r="F207" s="14" t="s">
        <v>504</v>
      </c>
      <c r="G207" s="54">
        <f>'地区別データ'!I165</f>
        <v>8</v>
      </c>
      <c r="H207" s="54">
        <f>'地区別データ'!J165</f>
        <v>14</v>
      </c>
      <c r="I207" s="54">
        <f>'地区別データ'!K165</f>
        <v>13</v>
      </c>
      <c r="J207" s="54">
        <f t="shared" si="18"/>
        <v>27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12</v>
      </c>
      <c r="D209" s="54">
        <f>'地区別データ'!E173</f>
        <v>20</v>
      </c>
      <c r="E209" s="54">
        <f t="shared" si="17"/>
        <v>32</v>
      </c>
      <c r="F209" s="14" t="s">
        <v>506</v>
      </c>
      <c r="G209" s="54">
        <f>'地区別データ'!I167</f>
        <v>5</v>
      </c>
      <c r="H209" s="54">
        <f>'地区別データ'!J167</f>
        <v>4</v>
      </c>
      <c r="I209" s="54">
        <f>'地区別データ'!K167</f>
        <v>6</v>
      </c>
      <c r="J209" s="54">
        <f t="shared" si="18"/>
        <v>10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49</v>
      </c>
      <c r="E210" s="54">
        <f t="shared" si="17"/>
        <v>92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15</v>
      </c>
      <c r="J210" s="54">
        <f t="shared" si="18"/>
        <v>33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7</v>
      </c>
      <c r="D211" s="54">
        <f>'地区別データ'!E175</f>
        <v>10</v>
      </c>
      <c r="E211" s="54">
        <f t="shared" si="17"/>
        <v>17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20</v>
      </c>
      <c r="J211" s="54">
        <f t="shared" si="18"/>
        <v>34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15</v>
      </c>
      <c r="C212" s="54">
        <f>'地区別データ'!D176</f>
        <v>22</v>
      </c>
      <c r="D212" s="54">
        <f>'地区別データ'!E176</f>
        <v>18</v>
      </c>
      <c r="E212" s="54">
        <f t="shared" si="17"/>
        <v>40</v>
      </c>
      <c r="F212" s="14" t="s">
        <v>509</v>
      </c>
      <c r="G212" s="54">
        <f>'地区別データ'!I170</f>
        <v>13</v>
      </c>
      <c r="H212" s="54">
        <f>'地区別データ'!J170</f>
        <v>8</v>
      </c>
      <c r="I212" s="54">
        <f>'地区別データ'!K170</f>
        <v>16</v>
      </c>
      <c r="J212" s="54">
        <f t="shared" si="18"/>
        <v>24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17</v>
      </c>
      <c r="D213" s="54">
        <f>'地区別データ'!E177</f>
        <v>23</v>
      </c>
      <c r="E213" s="54">
        <f t="shared" si="17"/>
        <v>40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22</v>
      </c>
      <c r="E214" s="54">
        <f t="shared" si="17"/>
        <v>38</v>
      </c>
      <c r="F214" s="30" t="s">
        <v>511</v>
      </c>
      <c r="G214" s="54">
        <f>'地区別データ'!I172</f>
        <v>12</v>
      </c>
      <c r="H214" s="54">
        <f>'地区別データ'!J172</f>
        <v>17</v>
      </c>
      <c r="I214" s="54">
        <f>'地区別データ'!K172</f>
        <v>15</v>
      </c>
      <c r="J214" s="54">
        <f t="shared" si="18"/>
        <v>32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37</v>
      </c>
      <c r="C215" s="54">
        <f>'地区別データ'!D179</f>
        <v>63</v>
      </c>
      <c r="D215" s="54">
        <f>'地区別データ'!E179</f>
        <v>58</v>
      </c>
      <c r="E215" s="54">
        <f t="shared" si="17"/>
        <v>121</v>
      </c>
      <c r="F215" s="30" t="s">
        <v>338</v>
      </c>
      <c r="G215" s="54">
        <f>'地区別データ'!I173</f>
        <v>6</v>
      </c>
      <c r="H215" s="54">
        <f>'地区別データ'!J173</f>
        <v>5</v>
      </c>
      <c r="I215" s="54">
        <f>'地区別データ'!K173</f>
        <v>5</v>
      </c>
      <c r="J215" s="54">
        <f t="shared" si="18"/>
        <v>10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22</v>
      </c>
      <c r="E216" s="54">
        <f t="shared" si="17"/>
        <v>40</v>
      </c>
      <c r="F216" s="30" t="s">
        <v>512</v>
      </c>
      <c r="G216" s="54">
        <f>'地区別データ'!I174</f>
        <v>11</v>
      </c>
      <c r="H216" s="54">
        <f>'地区別データ'!J174</f>
        <v>7</v>
      </c>
      <c r="I216" s="54">
        <f>'地区別データ'!K174</f>
        <v>14</v>
      </c>
      <c r="J216" s="54">
        <f t="shared" si="18"/>
        <v>21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27</v>
      </c>
      <c r="C217" s="54">
        <f>'地区別データ'!D181</f>
        <v>37</v>
      </c>
      <c r="D217" s="54">
        <f>'地区別データ'!E181</f>
        <v>40</v>
      </c>
      <c r="E217" s="54">
        <f t="shared" si="17"/>
        <v>77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37</v>
      </c>
      <c r="C218" s="54">
        <f>'地区別データ'!D182</f>
        <v>53</v>
      </c>
      <c r="D218" s="54">
        <f>'地区別データ'!E182</f>
        <v>47</v>
      </c>
      <c r="E218" s="54">
        <f t="shared" si="17"/>
        <v>100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7</v>
      </c>
      <c r="J218" s="54">
        <f t="shared" si="18"/>
        <v>15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65</v>
      </c>
      <c r="C219" s="54">
        <f>'地区別データ'!D183</f>
        <v>51</v>
      </c>
      <c r="D219" s="54">
        <f>'地区別データ'!E183</f>
        <v>72</v>
      </c>
      <c r="E219" s="54">
        <f t="shared" si="17"/>
        <v>123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11</v>
      </c>
      <c r="H220" s="54">
        <f>'地区別データ'!J178</f>
        <v>9</v>
      </c>
      <c r="I220" s="54">
        <f>'地区別データ'!K178</f>
        <v>12</v>
      </c>
      <c r="J220" s="54">
        <f t="shared" si="18"/>
        <v>21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23</v>
      </c>
      <c r="D221" s="54">
        <f>'地区別データ'!E185</f>
        <v>28</v>
      </c>
      <c r="E221" s="54">
        <f t="shared" si="17"/>
        <v>51</v>
      </c>
      <c r="F221" s="30" t="s">
        <v>517</v>
      </c>
      <c r="G221" s="54">
        <f>'地区別データ'!I179</f>
        <v>6</v>
      </c>
      <c r="H221" s="54">
        <f>'地区別データ'!J179</f>
        <v>7</v>
      </c>
      <c r="I221" s="54">
        <f>'地区別データ'!K179</f>
        <v>7</v>
      </c>
      <c r="J221" s="54">
        <f t="shared" si="18"/>
        <v>14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18</v>
      </c>
      <c r="D222" s="54">
        <f>'地区別データ'!E186</f>
        <v>25</v>
      </c>
      <c r="E222" s="54">
        <f t="shared" si="17"/>
        <v>43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10</v>
      </c>
      <c r="J222" s="54">
        <f t="shared" si="18"/>
        <v>16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16</v>
      </c>
      <c r="C223" s="54">
        <f>'地区別データ'!D187</f>
        <v>26</v>
      </c>
      <c r="D223" s="54">
        <f>'地区別データ'!E187</f>
        <v>20</v>
      </c>
      <c r="E223" s="54">
        <f t="shared" si="17"/>
        <v>46</v>
      </c>
      <c r="F223" s="60" t="s">
        <v>519</v>
      </c>
      <c r="G223" s="56">
        <f>SUM(B188:B230)+SUM(G188:G222)</f>
        <v>1206</v>
      </c>
      <c r="H223" s="56">
        <f>SUM(C188:C230)+SUM(H188:H222)</f>
        <v>1548</v>
      </c>
      <c r="I223" s="56">
        <f>SUM(D188:D230)+SUM(I188:I222)</f>
        <v>1711</v>
      </c>
      <c r="J223" s="56">
        <f>SUM(E188:E230)+SUM(J188:J222)</f>
        <v>3259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8</v>
      </c>
      <c r="C224" s="54">
        <f>'地区別データ'!D188</f>
        <v>6</v>
      </c>
      <c r="D224" s="54">
        <f>'地区別データ'!E188</f>
        <v>9</v>
      </c>
      <c r="E224" s="54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25</v>
      </c>
      <c r="C225" s="54">
        <f>'地区別データ'!D189</f>
        <v>33</v>
      </c>
      <c r="D225" s="54">
        <f>'地区別データ'!E189</f>
        <v>31</v>
      </c>
      <c r="E225" s="54">
        <f t="shared" si="17"/>
        <v>64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957</v>
      </c>
      <c r="G226" s="68">
        <f>SUM(B34,G46,L30,L38,B56,B73,B81,G62,G67,G74,G83,L54,L61,L66,L70,G113,L135,B158,B165,G167,G177,G184,L163,G223)</f>
        <v>35336</v>
      </c>
      <c r="H226" s="68">
        <f>SUM(C34,H46,M30,M38,C56,C73,C81,H62,H67,H74,H83,M54,M61,M66,M70,H113,M135,C158,C165,H167,H177,H184,M163,H223)</f>
        <v>40809</v>
      </c>
      <c r="I226" s="68">
        <f>SUM(D34,I46,N30,N38,D56,D73,D81,I62,I67,I74,I83,N54,N61,N66,N70,I113,N135,D158,D165,I167,I177,I184,N163,I223)</f>
        <v>45625</v>
      </c>
      <c r="J226" s="68">
        <f>SUM(E34,J46,O30,O38,E56,E73,E81,J62,J67,J74,J83,O54,O61,O66,O70,J113,O135,E158,E165,J167,J177,J184,O163,J223)</f>
        <v>86434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33</v>
      </c>
      <c r="D227" s="54">
        <f>'地区別データ'!E191</f>
        <v>34</v>
      </c>
      <c r="E227" s="54">
        <f t="shared" si="17"/>
        <v>67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6</v>
      </c>
      <c r="C229" s="54">
        <f>'地区別データ'!D193</f>
        <v>7</v>
      </c>
      <c r="D229" s="54">
        <f>'地区別データ'!E193</f>
        <v>8</v>
      </c>
      <c r="E229" s="54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E15" sqref="E15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114</v>
      </c>
      <c r="D1">
        <v>106</v>
      </c>
      <c r="E1">
        <v>117</v>
      </c>
      <c r="F1">
        <v>223</v>
      </c>
      <c r="G1">
        <v>102</v>
      </c>
      <c r="H1" t="s">
        <v>524</v>
      </c>
      <c r="I1">
        <v>14</v>
      </c>
      <c r="J1">
        <v>10</v>
      </c>
      <c r="K1">
        <v>21</v>
      </c>
      <c r="L1">
        <v>31</v>
      </c>
      <c r="M1">
        <v>200</v>
      </c>
      <c r="N1" t="s">
        <v>525</v>
      </c>
      <c r="O1">
        <v>25</v>
      </c>
      <c r="P1">
        <v>19</v>
      </c>
      <c r="Q1">
        <v>25</v>
      </c>
      <c r="R1">
        <v>44</v>
      </c>
    </row>
    <row r="2" spans="1:18" ht="13.5">
      <c r="A2">
        <v>4</v>
      </c>
      <c r="B2" t="s">
        <v>526</v>
      </c>
      <c r="C2">
        <v>12</v>
      </c>
      <c r="D2">
        <v>15</v>
      </c>
      <c r="E2">
        <v>10</v>
      </c>
      <c r="F2">
        <v>25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39</v>
      </c>
      <c r="P2">
        <v>38</v>
      </c>
      <c r="Q2">
        <v>58</v>
      </c>
      <c r="R2">
        <v>96</v>
      </c>
    </row>
    <row r="3" spans="1:18" ht="13.5">
      <c r="A3">
        <v>6</v>
      </c>
      <c r="B3" t="s">
        <v>529</v>
      </c>
      <c r="C3">
        <v>79</v>
      </c>
      <c r="D3">
        <v>75</v>
      </c>
      <c r="E3">
        <v>93</v>
      </c>
      <c r="F3">
        <v>168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108</v>
      </c>
      <c r="P3">
        <v>93</v>
      </c>
      <c r="Q3">
        <v>117</v>
      </c>
      <c r="R3">
        <v>210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25</v>
      </c>
      <c r="F4">
        <v>45</v>
      </c>
      <c r="G4">
        <v>108</v>
      </c>
      <c r="H4" t="s">
        <v>533</v>
      </c>
      <c r="I4">
        <v>67</v>
      </c>
      <c r="J4">
        <v>57</v>
      </c>
      <c r="K4">
        <v>64</v>
      </c>
      <c r="L4">
        <v>121</v>
      </c>
      <c r="M4">
        <v>206</v>
      </c>
      <c r="N4" t="s">
        <v>534</v>
      </c>
      <c r="O4">
        <v>45</v>
      </c>
      <c r="P4">
        <v>39</v>
      </c>
      <c r="Q4">
        <v>43</v>
      </c>
      <c r="R4">
        <v>82</v>
      </c>
    </row>
    <row r="5" spans="1:18" ht="13.5">
      <c r="A5">
        <v>10</v>
      </c>
      <c r="B5" t="s">
        <v>535</v>
      </c>
      <c r="C5">
        <v>39</v>
      </c>
      <c r="D5">
        <v>38</v>
      </c>
      <c r="E5">
        <v>38</v>
      </c>
      <c r="F5">
        <v>76</v>
      </c>
      <c r="G5">
        <v>110</v>
      </c>
      <c r="H5" t="s">
        <v>536</v>
      </c>
      <c r="I5">
        <v>78</v>
      </c>
      <c r="J5">
        <v>81</v>
      </c>
      <c r="K5">
        <v>102</v>
      </c>
      <c r="L5">
        <v>183</v>
      </c>
      <c r="M5">
        <v>208</v>
      </c>
      <c r="N5" t="s">
        <v>537</v>
      </c>
      <c r="O5">
        <v>43</v>
      </c>
      <c r="P5">
        <v>34</v>
      </c>
      <c r="Q5">
        <v>40</v>
      </c>
      <c r="R5">
        <v>74</v>
      </c>
    </row>
    <row r="6" spans="1:18" ht="13.5">
      <c r="A6">
        <v>12</v>
      </c>
      <c r="B6" t="s">
        <v>538</v>
      </c>
      <c r="C6">
        <v>187</v>
      </c>
      <c r="D6">
        <v>202</v>
      </c>
      <c r="E6">
        <v>246</v>
      </c>
      <c r="F6">
        <v>448</v>
      </c>
      <c r="G6">
        <v>112</v>
      </c>
      <c r="H6" t="s">
        <v>539</v>
      </c>
      <c r="I6">
        <v>63</v>
      </c>
      <c r="J6">
        <v>42</v>
      </c>
      <c r="K6">
        <v>73</v>
      </c>
      <c r="L6">
        <v>115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123</v>
      </c>
      <c r="D7">
        <v>126</v>
      </c>
      <c r="E7">
        <v>151</v>
      </c>
      <c r="F7">
        <v>277</v>
      </c>
      <c r="G7">
        <v>114</v>
      </c>
      <c r="H7" t="s">
        <v>542</v>
      </c>
      <c r="I7">
        <v>11</v>
      </c>
      <c r="J7">
        <v>8</v>
      </c>
      <c r="K7">
        <v>14</v>
      </c>
      <c r="L7">
        <v>22</v>
      </c>
    </row>
    <row r="8" spans="1:18" ht="13.5">
      <c r="A8">
        <v>16</v>
      </c>
      <c r="B8" t="s">
        <v>543</v>
      </c>
      <c r="C8">
        <v>209</v>
      </c>
      <c r="D8">
        <v>248</v>
      </c>
      <c r="E8">
        <v>277</v>
      </c>
      <c r="F8">
        <v>525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3873</v>
      </c>
      <c r="P8">
        <v>3988</v>
      </c>
      <c r="Q8">
        <v>4420</v>
      </c>
      <c r="R8">
        <v>8408</v>
      </c>
    </row>
    <row r="9" spans="1:18" ht="13.5">
      <c r="A9">
        <v>18</v>
      </c>
      <c r="B9" t="s">
        <v>546</v>
      </c>
      <c r="C9">
        <v>85</v>
      </c>
      <c r="D9">
        <v>115</v>
      </c>
      <c r="E9">
        <v>109</v>
      </c>
      <c r="F9">
        <v>224</v>
      </c>
      <c r="G9">
        <v>118</v>
      </c>
      <c r="H9" t="s">
        <v>547</v>
      </c>
      <c r="I9">
        <v>25</v>
      </c>
      <c r="J9">
        <v>23</v>
      </c>
      <c r="K9">
        <v>30</v>
      </c>
      <c r="L9">
        <v>53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56</v>
      </c>
      <c r="D10">
        <v>39</v>
      </c>
      <c r="E10">
        <v>46</v>
      </c>
      <c r="F10">
        <v>85</v>
      </c>
      <c r="G10">
        <v>120</v>
      </c>
      <c r="H10" t="s">
        <v>553</v>
      </c>
      <c r="I10">
        <v>47</v>
      </c>
      <c r="J10">
        <v>45</v>
      </c>
      <c r="K10">
        <v>55</v>
      </c>
      <c r="L10">
        <v>100</v>
      </c>
      <c r="M10">
        <v>220</v>
      </c>
      <c r="N10" t="s">
        <v>554</v>
      </c>
      <c r="O10">
        <v>717</v>
      </c>
      <c r="P10">
        <v>793</v>
      </c>
      <c r="Q10">
        <v>878</v>
      </c>
      <c r="R10">
        <v>1671</v>
      </c>
    </row>
    <row r="11" spans="1:18" ht="13.5">
      <c r="A11">
        <v>22</v>
      </c>
      <c r="B11" t="s">
        <v>555</v>
      </c>
      <c r="C11">
        <v>15</v>
      </c>
      <c r="D11">
        <v>11</v>
      </c>
      <c r="E11">
        <v>14</v>
      </c>
      <c r="F11">
        <v>25</v>
      </c>
      <c r="G11">
        <v>122</v>
      </c>
      <c r="H11" t="s">
        <v>556</v>
      </c>
      <c r="I11">
        <v>79</v>
      </c>
      <c r="J11">
        <v>56</v>
      </c>
      <c r="K11">
        <v>95</v>
      </c>
      <c r="L11">
        <v>151</v>
      </c>
      <c r="M11">
        <v>222</v>
      </c>
      <c r="N11" t="s">
        <v>557</v>
      </c>
      <c r="O11">
        <v>749</v>
      </c>
      <c r="P11">
        <v>923</v>
      </c>
      <c r="Q11">
        <v>1057</v>
      </c>
      <c r="R11">
        <v>1980</v>
      </c>
    </row>
    <row r="12" spans="1:18" ht="13.5">
      <c r="A12">
        <v>24</v>
      </c>
      <c r="B12" t="s">
        <v>558</v>
      </c>
      <c r="C12">
        <v>33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31</v>
      </c>
      <c r="J12">
        <v>28</v>
      </c>
      <c r="K12">
        <v>35</v>
      </c>
      <c r="L12">
        <v>63</v>
      </c>
      <c r="M12">
        <v>224</v>
      </c>
      <c r="N12" t="s">
        <v>560</v>
      </c>
      <c r="O12">
        <v>651</v>
      </c>
      <c r="P12">
        <v>750</v>
      </c>
      <c r="Q12">
        <v>808</v>
      </c>
      <c r="R12">
        <v>1558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41</v>
      </c>
      <c r="J13">
        <v>31</v>
      </c>
      <c r="K13">
        <v>48</v>
      </c>
      <c r="L13">
        <v>79</v>
      </c>
      <c r="M13">
        <v>226</v>
      </c>
      <c r="N13" t="s">
        <v>563</v>
      </c>
      <c r="O13">
        <v>586</v>
      </c>
      <c r="P13">
        <v>833</v>
      </c>
      <c r="Q13">
        <v>858</v>
      </c>
      <c r="R13">
        <v>1691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36</v>
      </c>
      <c r="J14">
        <v>22</v>
      </c>
      <c r="K14">
        <v>27</v>
      </c>
      <c r="L14">
        <v>49</v>
      </c>
      <c r="M14">
        <v>228</v>
      </c>
      <c r="N14" t="s">
        <v>566</v>
      </c>
      <c r="O14">
        <v>199</v>
      </c>
      <c r="P14">
        <v>235</v>
      </c>
      <c r="Q14">
        <v>229</v>
      </c>
      <c r="R14">
        <v>464</v>
      </c>
    </row>
    <row r="15" spans="1:18" ht="13.5">
      <c r="A15">
        <v>30</v>
      </c>
      <c r="B15" t="s">
        <v>567</v>
      </c>
      <c r="C15">
        <v>35</v>
      </c>
      <c r="D15">
        <v>28</v>
      </c>
      <c r="E15">
        <v>40</v>
      </c>
      <c r="F15">
        <v>68</v>
      </c>
      <c r="G15">
        <v>130</v>
      </c>
      <c r="H15" t="s">
        <v>568</v>
      </c>
      <c r="I15">
        <v>41</v>
      </c>
      <c r="J15">
        <v>36</v>
      </c>
      <c r="K15">
        <v>52</v>
      </c>
      <c r="L15">
        <v>88</v>
      </c>
      <c r="M15">
        <v>268</v>
      </c>
      <c r="N15" t="s">
        <v>569</v>
      </c>
      <c r="O15">
        <v>170</v>
      </c>
      <c r="P15">
        <v>210</v>
      </c>
      <c r="Q15">
        <v>219</v>
      </c>
      <c r="R15">
        <v>429</v>
      </c>
    </row>
    <row r="16" spans="1:12" ht="13.5">
      <c r="A16">
        <v>32</v>
      </c>
      <c r="B16" t="s">
        <v>570</v>
      </c>
      <c r="C16">
        <v>27</v>
      </c>
      <c r="D16">
        <v>19</v>
      </c>
      <c r="E16">
        <v>30</v>
      </c>
      <c r="F16">
        <v>49</v>
      </c>
      <c r="G16">
        <v>132</v>
      </c>
      <c r="H16" t="s">
        <v>571</v>
      </c>
      <c r="I16">
        <v>98</v>
      </c>
      <c r="J16">
        <v>87</v>
      </c>
      <c r="K16">
        <v>119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15</v>
      </c>
      <c r="E17">
        <v>28</v>
      </c>
      <c r="F17">
        <v>43</v>
      </c>
      <c r="G17">
        <v>134</v>
      </c>
      <c r="H17" t="s">
        <v>573</v>
      </c>
      <c r="I17">
        <v>20</v>
      </c>
      <c r="J17">
        <v>25</v>
      </c>
      <c r="K17">
        <v>28</v>
      </c>
      <c r="L17">
        <v>53</v>
      </c>
      <c r="N17" t="s">
        <v>545</v>
      </c>
      <c r="O17">
        <v>3072</v>
      </c>
      <c r="P17">
        <v>3744</v>
      </c>
      <c r="Q17">
        <v>4049</v>
      </c>
      <c r="R17">
        <v>7793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84</v>
      </c>
      <c r="L18">
        <v>141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24</v>
      </c>
      <c r="K19">
        <v>28</v>
      </c>
      <c r="L19">
        <v>52</v>
      </c>
      <c r="M19">
        <v>242</v>
      </c>
      <c r="N19" t="s">
        <v>578</v>
      </c>
      <c r="O19">
        <v>309</v>
      </c>
      <c r="P19">
        <v>357</v>
      </c>
      <c r="Q19">
        <v>416</v>
      </c>
      <c r="R19">
        <v>773</v>
      </c>
    </row>
    <row r="20" spans="1:18" ht="13.5">
      <c r="A20">
        <v>40</v>
      </c>
      <c r="B20" t="s">
        <v>579</v>
      </c>
      <c r="C20">
        <v>54</v>
      </c>
      <c r="D20">
        <v>44</v>
      </c>
      <c r="E20">
        <v>64</v>
      </c>
      <c r="F20">
        <v>108</v>
      </c>
      <c r="G20">
        <v>140</v>
      </c>
      <c r="H20" t="s">
        <v>580</v>
      </c>
      <c r="I20">
        <v>74</v>
      </c>
      <c r="J20">
        <v>42</v>
      </c>
      <c r="K20">
        <v>71</v>
      </c>
      <c r="L20">
        <v>113</v>
      </c>
      <c r="M20">
        <v>244</v>
      </c>
      <c r="N20" t="s">
        <v>581</v>
      </c>
      <c r="O20">
        <v>753</v>
      </c>
      <c r="P20">
        <v>943</v>
      </c>
      <c r="Q20">
        <v>961</v>
      </c>
      <c r="R20">
        <v>1904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47</v>
      </c>
      <c r="J21">
        <v>43</v>
      </c>
      <c r="K21">
        <v>63</v>
      </c>
      <c r="L21">
        <v>106</v>
      </c>
      <c r="M21">
        <v>246</v>
      </c>
      <c r="N21" t="s">
        <v>584</v>
      </c>
      <c r="O21">
        <v>503</v>
      </c>
      <c r="P21">
        <v>548</v>
      </c>
      <c r="Q21">
        <v>600</v>
      </c>
      <c r="R21">
        <v>1148</v>
      </c>
    </row>
    <row r="22" spans="1:18" ht="13.5">
      <c r="A22">
        <v>44</v>
      </c>
      <c r="B22" t="s">
        <v>585</v>
      </c>
      <c r="C22">
        <v>27</v>
      </c>
      <c r="D22">
        <v>17</v>
      </c>
      <c r="E22">
        <v>28</v>
      </c>
      <c r="F22">
        <v>45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679</v>
      </c>
      <c r="P22">
        <v>738</v>
      </c>
      <c r="Q22">
        <v>796</v>
      </c>
      <c r="R22">
        <v>1534</v>
      </c>
    </row>
    <row r="23" spans="1:18" ht="13.5">
      <c r="A23">
        <v>46</v>
      </c>
      <c r="B23" t="s">
        <v>588</v>
      </c>
      <c r="C23">
        <v>40</v>
      </c>
      <c r="D23">
        <v>41</v>
      </c>
      <c r="E23">
        <v>52</v>
      </c>
      <c r="F23">
        <v>93</v>
      </c>
      <c r="G23">
        <v>146</v>
      </c>
      <c r="H23" t="s">
        <v>589</v>
      </c>
      <c r="I23">
        <v>34</v>
      </c>
      <c r="J23">
        <v>29</v>
      </c>
      <c r="K23">
        <v>38</v>
      </c>
      <c r="L23">
        <v>67</v>
      </c>
      <c r="M23">
        <v>250</v>
      </c>
      <c r="N23" t="s">
        <v>590</v>
      </c>
      <c r="O23">
        <v>960</v>
      </c>
      <c r="P23">
        <v>1068</v>
      </c>
      <c r="Q23">
        <v>1190</v>
      </c>
      <c r="R23">
        <v>2258</v>
      </c>
    </row>
    <row r="24" spans="1:18" ht="13.5">
      <c r="A24">
        <v>48</v>
      </c>
      <c r="B24" t="s">
        <v>591</v>
      </c>
      <c r="C24">
        <v>47</v>
      </c>
      <c r="D24">
        <v>35</v>
      </c>
      <c r="E24">
        <v>48</v>
      </c>
      <c r="F24">
        <v>83</v>
      </c>
      <c r="G24">
        <v>148</v>
      </c>
      <c r="H24" t="s">
        <v>592</v>
      </c>
      <c r="I24">
        <v>45</v>
      </c>
      <c r="J24">
        <v>37</v>
      </c>
      <c r="K24">
        <v>56</v>
      </c>
      <c r="L24">
        <v>93</v>
      </c>
      <c r="M24">
        <v>310</v>
      </c>
      <c r="N24" t="s">
        <v>593</v>
      </c>
      <c r="O24">
        <v>318</v>
      </c>
      <c r="P24">
        <v>393</v>
      </c>
      <c r="Q24">
        <v>429</v>
      </c>
      <c r="R24">
        <v>822</v>
      </c>
    </row>
    <row r="25" spans="1:12" ht="13.5">
      <c r="A25">
        <v>50</v>
      </c>
      <c r="B25" t="s">
        <v>594</v>
      </c>
      <c r="C25">
        <v>78</v>
      </c>
      <c r="D25">
        <v>72</v>
      </c>
      <c r="E25">
        <v>110</v>
      </c>
      <c r="F25">
        <v>182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125</v>
      </c>
      <c r="D26">
        <v>121</v>
      </c>
      <c r="E26">
        <v>131</v>
      </c>
      <c r="F26">
        <v>252</v>
      </c>
      <c r="G26">
        <v>204</v>
      </c>
      <c r="H26" t="s">
        <v>531</v>
      </c>
      <c r="I26">
        <v>53</v>
      </c>
      <c r="J26">
        <v>50</v>
      </c>
      <c r="K26">
        <v>36</v>
      </c>
      <c r="L26">
        <v>86</v>
      </c>
      <c r="N26" t="s">
        <v>545</v>
      </c>
      <c r="O26">
        <v>3522</v>
      </c>
      <c r="P26">
        <v>4047</v>
      </c>
      <c r="Q26">
        <v>4392</v>
      </c>
      <c r="R26">
        <v>8439</v>
      </c>
    </row>
    <row r="27" spans="1:18" ht="13.5">
      <c r="A27">
        <v>54</v>
      </c>
      <c r="B27" t="s">
        <v>597</v>
      </c>
      <c r="C27">
        <v>85</v>
      </c>
      <c r="D27">
        <v>73</v>
      </c>
      <c r="E27">
        <v>84</v>
      </c>
      <c r="F27">
        <v>157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26</v>
      </c>
      <c r="D28">
        <v>19</v>
      </c>
      <c r="E28">
        <v>34</v>
      </c>
      <c r="F28">
        <v>53</v>
      </c>
      <c r="H28" t="s">
        <v>545</v>
      </c>
      <c r="I28">
        <v>3056</v>
      </c>
      <c r="J28">
        <v>3230</v>
      </c>
      <c r="K28">
        <v>3771</v>
      </c>
      <c r="L28">
        <v>7001</v>
      </c>
      <c r="M28">
        <v>260</v>
      </c>
      <c r="N28" t="s">
        <v>599</v>
      </c>
      <c r="O28">
        <v>671</v>
      </c>
      <c r="P28">
        <v>669</v>
      </c>
      <c r="Q28">
        <v>808</v>
      </c>
      <c r="R28">
        <v>1477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183</v>
      </c>
      <c r="P29">
        <v>212</v>
      </c>
      <c r="Q29">
        <v>224</v>
      </c>
      <c r="R29">
        <v>436</v>
      </c>
    </row>
    <row r="30" spans="1:18" ht="13.5">
      <c r="A30">
        <v>60</v>
      </c>
      <c r="B30" t="s">
        <v>602</v>
      </c>
      <c r="C30">
        <v>80</v>
      </c>
      <c r="D30">
        <v>79</v>
      </c>
      <c r="E30">
        <v>103</v>
      </c>
      <c r="F30">
        <v>182</v>
      </c>
      <c r="G30">
        <v>160</v>
      </c>
      <c r="H30" t="s">
        <v>603</v>
      </c>
      <c r="I30">
        <v>388</v>
      </c>
      <c r="J30">
        <v>378</v>
      </c>
      <c r="K30">
        <v>447</v>
      </c>
      <c r="L30">
        <v>825</v>
      </c>
      <c r="M30">
        <v>264</v>
      </c>
      <c r="N30" t="s">
        <v>604</v>
      </c>
      <c r="O30">
        <v>112</v>
      </c>
      <c r="P30">
        <v>113</v>
      </c>
      <c r="Q30">
        <v>135</v>
      </c>
      <c r="R30">
        <v>248</v>
      </c>
    </row>
    <row r="31" spans="7:18" ht="13.5">
      <c r="G31">
        <v>162</v>
      </c>
      <c r="H31" t="s">
        <v>605</v>
      </c>
      <c r="I31">
        <v>601</v>
      </c>
      <c r="J31">
        <v>698</v>
      </c>
      <c r="K31">
        <v>765</v>
      </c>
      <c r="L31">
        <v>1463</v>
      </c>
      <c r="M31">
        <v>266</v>
      </c>
      <c r="N31" t="s">
        <v>606</v>
      </c>
      <c r="O31">
        <v>456</v>
      </c>
      <c r="P31">
        <v>513</v>
      </c>
      <c r="Q31">
        <v>571</v>
      </c>
      <c r="R31">
        <v>1084</v>
      </c>
    </row>
    <row r="32" spans="2:18" ht="13.5">
      <c r="B32" t="s">
        <v>545</v>
      </c>
      <c r="C32">
        <v>1720</v>
      </c>
      <c r="D32">
        <v>1676</v>
      </c>
      <c r="E32">
        <v>2046</v>
      </c>
      <c r="F32">
        <v>3722</v>
      </c>
      <c r="G32">
        <v>164</v>
      </c>
      <c r="H32" t="s">
        <v>607</v>
      </c>
      <c r="I32">
        <v>245</v>
      </c>
      <c r="J32">
        <v>257</v>
      </c>
      <c r="K32">
        <v>280</v>
      </c>
      <c r="L32">
        <v>537</v>
      </c>
      <c r="M32">
        <v>270</v>
      </c>
      <c r="N32" t="s">
        <v>608</v>
      </c>
      <c r="O32">
        <v>72</v>
      </c>
      <c r="P32">
        <v>89</v>
      </c>
      <c r="Q32">
        <v>91</v>
      </c>
      <c r="R32">
        <v>180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351</v>
      </c>
      <c r="J33">
        <v>378</v>
      </c>
      <c r="K33">
        <v>408</v>
      </c>
      <c r="L33">
        <v>786</v>
      </c>
      <c r="M33">
        <v>272</v>
      </c>
      <c r="N33" t="s">
        <v>610</v>
      </c>
      <c r="O33">
        <v>177</v>
      </c>
      <c r="P33">
        <v>226</v>
      </c>
      <c r="Q33">
        <v>244</v>
      </c>
      <c r="R33">
        <v>470</v>
      </c>
    </row>
    <row r="34" spans="1:18" ht="13.5">
      <c r="A34">
        <v>70</v>
      </c>
      <c r="B34" t="s">
        <v>611</v>
      </c>
      <c r="C34">
        <v>513</v>
      </c>
      <c r="D34">
        <v>567</v>
      </c>
      <c r="E34">
        <v>638</v>
      </c>
      <c r="F34">
        <v>1205</v>
      </c>
      <c r="G34">
        <v>168</v>
      </c>
      <c r="H34" t="s">
        <v>612</v>
      </c>
      <c r="I34">
        <v>314</v>
      </c>
      <c r="J34">
        <v>353</v>
      </c>
      <c r="K34">
        <v>396</v>
      </c>
      <c r="L34">
        <v>749</v>
      </c>
      <c r="M34">
        <v>274</v>
      </c>
      <c r="N34" t="s">
        <v>613</v>
      </c>
      <c r="O34">
        <v>246</v>
      </c>
      <c r="P34">
        <v>328</v>
      </c>
      <c r="Q34">
        <v>337</v>
      </c>
      <c r="R34">
        <v>665</v>
      </c>
    </row>
    <row r="35" spans="1:18" ht="13.5">
      <c r="A35">
        <v>72</v>
      </c>
      <c r="B35" t="s">
        <v>614</v>
      </c>
      <c r="C35">
        <v>89</v>
      </c>
      <c r="D35">
        <v>82</v>
      </c>
      <c r="E35">
        <v>103</v>
      </c>
      <c r="F35">
        <v>185</v>
      </c>
      <c r="G35">
        <v>170</v>
      </c>
      <c r="H35" t="s">
        <v>615</v>
      </c>
      <c r="I35">
        <v>282</v>
      </c>
      <c r="J35">
        <v>331</v>
      </c>
      <c r="K35">
        <v>348</v>
      </c>
      <c r="L35">
        <v>679</v>
      </c>
      <c r="M35">
        <v>276</v>
      </c>
      <c r="N35" t="s">
        <v>616</v>
      </c>
      <c r="O35">
        <v>198</v>
      </c>
      <c r="P35">
        <v>256</v>
      </c>
      <c r="Q35">
        <v>289</v>
      </c>
      <c r="R35">
        <v>545</v>
      </c>
    </row>
    <row r="36" spans="1:18" ht="13.5">
      <c r="A36">
        <v>74</v>
      </c>
      <c r="B36" t="s">
        <v>617</v>
      </c>
      <c r="C36">
        <v>215</v>
      </c>
      <c r="D36">
        <v>272</v>
      </c>
      <c r="E36">
        <v>294</v>
      </c>
      <c r="F36">
        <v>566</v>
      </c>
      <c r="G36">
        <v>172</v>
      </c>
      <c r="H36" t="s">
        <v>618</v>
      </c>
      <c r="I36">
        <v>159</v>
      </c>
      <c r="J36">
        <v>144</v>
      </c>
      <c r="K36">
        <v>155</v>
      </c>
      <c r="L36">
        <v>299</v>
      </c>
      <c r="M36">
        <v>278</v>
      </c>
      <c r="N36" t="s">
        <v>619</v>
      </c>
      <c r="O36">
        <v>83</v>
      </c>
      <c r="P36">
        <v>89</v>
      </c>
      <c r="Q36">
        <v>113</v>
      </c>
      <c r="R36">
        <v>202</v>
      </c>
    </row>
    <row r="37" spans="1:18" ht="13.5">
      <c r="A37">
        <v>76</v>
      </c>
      <c r="B37" t="s">
        <v>620</v>
      </c>
      <c r="C37">
        <v>303</v>
      </c>
      <c r="D37">
        <v>372</v>
      </c>
      <c r="E37">
        <v>395</v>
      </c>
      <c r="F37">
        <v>767</v>
      </c>
      <c r="G37">
        <v>174</v>
      </c>
      <c r="H37" t="s">
        <v>621</v>
      </c>
      <c r="I37">
        <v>125</v>
      </c>
      <c r="J37">
        <v>107</v>
      </c>
      <c r="K37">
        <v>135</v>
      </c>
      <c r="L37">
        <v>242</v>
      </c>
      <c r="M37">
        <v>280</v>
      </c>
      <c r="N37" t="s">
        <v>622</v>
      </c>
      <c r="O37">
        <v>246</v>
      </c>
      <c r="P37">
        <v>282</v>
      </c>
      <c r="Q37">
        <v>314</v>
      </c>
      <c r="R37">
        <v>596</v>
      </c>
    </row>
    <row r="38" spans="1:18" ht="13.5">
      <c r="A38">
        <v>78</v>
      </c>
      <c r="B38" t="s">
        <v>623</v>
      </c>
      <c r="C38">
        <v>263</v>
      </c>
      <c r="D38">
        <v>353</v>
      </c>
      <c r="E38">
        <v>343</v>
      </c>
      <c r="F38">
        <v>696</v>
      </c>
      <c r="G38">
        <v>176</v>
      </c>
      <c r="H38" t="s">
        <v>624</v>
      </c>
      <c r="I38">
        <v>100</v>
      </c>
      <c r="J38">
        <v>88</v>
      </c>
      <c r="K38">
        <v>109</v>
      </c>
      <c r="L38">
        <v>197</v>
      </c>
      <c r="M38">
        <v>282</v>
      </c>
      <c r="N38" t="s">
        <v>625</v>
      </c>
      <c r="O38">
        <v>419</v>
      </c>
      <c r="P38">
        <v>444</v>
      </c>
      <c r="Q38">
        <v>547</v>
      </c>
      <c r="R38">
        <v>991</v>
      </c>
    </row>
    <row r="39" spans="1:18" ht="13.5">
      <c r="A39">
        <v>80</v>
      </c>
      <c r="B39" t="s">
        <v>626</v>
      </c>
      <c r="C39">
        <v>235</v>
      </c>
      <c r="D39">
        <v>326</v>
      </c>
      <c r="E39">
        <v>331</v>
      </c>
      <c r="F39">
        <v>657</v>
      </c>
      <c r="G39">
        <v>178</v>
      </c>
      <c r="H39" t="s">
        <v>627</v>
      </c>
      <c r="I39">
        <v>85</v>
      </c>
      <c r="J39">
        <v>88</v>
      </c>
      <c r="K39">
        <v>101</v>
      </c>
      <c r="L39">
        <v>189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89</v>
      </c>
      <c r="D40">
        <v>88</v>
      </c>
      <c r="E40">
        <v>116</v>
      </c>
      <c r="F40">
        <v>204</v>
      </c>
      <c r="G40">
        <v>180</v>
      </c>
      <c r="H40" t="s">
        <v>630</v>
      </c>
      <c r="I40">
        <v>85</v>
      </c>
      <c r="J40">
        <v>79</v>
      </c>
      <c r="K40">
        <v>82</v>
      </c>
      <c r="L40">
        <v>161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59</v>
      </c>
      <c r="D41">
        <v>52</v>
      </c>
      <c r="E41">
        <v>58</v>
      </c>
      <c r="F41">
        <v>110</v>
      </c>
      <c r="G41">
        <v>182</v>
      </c>
      <c r="H41" t="s">
        <v>633</v>
      </c>
      <c r="I41">
        <v>58</v>
      </c>
      <c r="J41">
        <v>45</v>
      </c>
      <c r="K41">
        <v>52</v>
      </c>
      <c r="L41">
        <v>97</v>
      </c>
      <c r="M41">
        <v>288</v>
      </c>
      <c r="N41" t="s">
        <v>634</v>
      </c>
      <c r="O41">
        <v>142</v>
      </c>
      <c r="P41">
        <v>171</v>
      </c>
      <c r="Q41">
        <v>197</v>
      </c>
      <c r="R41">
        <v>368</v>
      </c>
    </row>
    <row r="42" spans="1:18" ht="13.5">
      <c r="A42">
        <v>86</v>
      </c>
      <c r="B42" t="s">
        <v>635</v>
      </c>
      <c r="C42">
        <v>78</v>
      </c>
      <c r="D42">
        <v>72</v>
      </c>
      <c r="E42">
        <v>92</v>
      </c>
      <c r="F42">
        <v>164</v>
      </c>
      <c r="G42">
        <v>184</v>
      </c>
      <c r="H42" t="s">
        <v>636</v>
      </c>
      <c r="I42">
        <v>67</v>
      </c>
      <c r="J42">
        <v>61</v>
      </c>
      <c r="K42">
        <v>70</v>
      </c>
      <c r="L42">
        <v>131</v>
      </c>
      <c r="M42">
        <v>290</v>
      </c>
      <c r="N42" t="s">
        <v>637</v>
      </c>
      <c r="O42">
        <v>310</v>
      </c>
      <c r="P42">
        <v>434</v>
      </c>
      <c r="Q42">
        <v>452</v>
      </c>
      <c r="R42">
        <v>886</v>
      </c>
    </row>
    <row r="43" spans="1:12" ht="13.5">
      <c r="A43">
        <v>88</v>
      </c>
      <c r="B43" t="s">
        <v>638</v>
      </c>
      <c r="C43">
        <v>26</v>
      </c>
      <c r="D43">
        <v>29</v>
      </c>
      <c r="E43">
        <v>29</v>
      </c>
      <c r="F43">
        <v>58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42</v>
      </c>
      <c r="J44">
        <v>40</v>
      </c>
      <c r="K44">
        <v>52</v>
      </c>
      <c r="L44">
        <v>92</v>
      </c>
      <c r="N44" t="s">
        <v>545</v>
      </c>
      <c r="O44">
        <v>3327</v>
      </c>
      <c r="P44">
        <v>3842</v>
      </c>
      <c r="Q44">
        <v>4333</v>
      </c>
      <c r="R44">
        <v>8175</v>
      </c>
    </row>
    <row r="45" spans="1:18" ht="13.5">
      <c r="A45">
        <v>92</v>
      </c>
      <c r="B45" t="s">
        <v>642</v>
      </c>
      <c r="C45">
        <v>48</v>
      </c>
      <c r="D45">
        <v>54</v>
      </c>
      <c r="E45">
        <v>57</v>
      </c>
      <c r="F45">
        <v>111</v>
      </c>
      <c r="G45">
        <v>190</v>
      </c>
      <c r="H45" t="s">
        <v>643</v>
      </c>
      <c r="I45">
        <v>191</v>
      </c>
      <c r="J45">
        <v>198</v>
      </c>
      <c r="K45">
        <v>173</v>
      </c>
      <c r="L45">
        <v>371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24</v>
      </c>
      <c r="E46">
        <v>26</v>
      </c>
      <c r="F46">
        <v>50</v>
      </c>
      <c r="G46">
        <v>192</v>
      </c>
      <c r="H46" t="s">
        <v>645</v>
      </c>
      <c r="I46">
        <v>51</v>
      </c>
      <c r="J46">
        <v>47</v>
      </c>
      <c r="K46">
        <v>59</v>
      </c>
      <c r="L46">
        <v>106</v>
      </c>
      <c r="M46">
        <v>300</v>
      </c>
      <c r="N46" t="s">
        <v>646</v>
      </c>
      <c r="O46">
        <v>804</v>
      </c>
      <c r="P46">
        <v>1017</v>
      </c>
      <c r="Q46">
        <v>1085</v>
      </c>
      <c r="R46">
        <v>2102</v>
      </c>
    </row>
    <row r="47" spans="1:18" ht="13.5">
      <c r="A47">
        <v>96</v>
      </c>
      <c r="B47" t="s">
        <v>647</v>
      </c>
      <c r="C47">
        <v>19</v>
      </c>
      <c r="D47">
        <v>28</v>
      </c>
      <c r="E47">
        <v>31</v>
      </c>
      <c r="F47">
        <v>59</v>
      </c>
      <c r="G47">
        <v>194</v>
      </c>
      <c r="H47" t="s">
        <v>648</v>
      </c>
      <c r="I47">
        <v>49</v>
      </c>
      <c r="J47">
        <v>55</v>
      </c>
      <c r="K47">
        <v>57</v>
      </c>
      <c r="L47">
        <v>112</v>
      </c>
      <c r="M47">
        <v>302</v>
      </c>
      <c r="N47" t="s">
        <v>649</v>
      </c>
      <c r="O47">
        <v>177</v>
      </c>
      <c r="P47">
        <v>182</v>
      </c>
      <c r="Q47">
        <v>239</v>
      </c>
      <c r="R47">
        <v>421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333</v>
      </c>
      <c r="J48">
        <v>338</v>
      </c>
      <c r="K48">
        <v>355</v>
      </c>
      <c r="L48">
        <v>693</v>
      </c>
      <c r="M48">
        <v>304</v>
      </c>
      <c r="N48" t="s">
        <v>652</v>
      </c>
      <c r="O48">
        <v>724</v>
      </c>
      <c r="P48">
        <v>868</v>
      </c>
      <c r="Q48">
        <v>921</v>
      </c>
      <c r="R48">
        <v>1789</v>
      </c>
    </row>
    <row r="49" spans="1:18" ht="13.5">
      <c r="A49">
        <v>100</v>
      </c>
      <c r="B49" t="s">
        <v>653</v>
      </c>
      <c r="C49">
        <v>19</v>
      </c>
      <c r="D49">
        <v>14</v>
      </c>
      <c r="E49">
        <v>21</v>
      </c>
      <c r="F49">
        <v>35</v>
      </c>
      <c r="G49">
        <v>198</v>
      </c>
      <c r="H49" t="s">
        <v>654</v>
      </c>
      <c r="I49">
        <v>53</v>
      </c>
      <c r="J49">
        <v>56</v>
      </c>
      <c r="K49">
        <v>63</v>
      </c>
      <c r="L49">
        <v>119</v>
      </c>
      <c r="M49">
        <v>306</v>
      </c>
      <c r="N49" t="s">
        <v>655</v>
      </c>
      <c r="O49">
        <v>94</v>
      </c>
      <c r="P49">
        <v>113</v>
      </c>
      <c r="Q49">
        <v>139</v>
      </c>
      <c r="R49">
        <v>252</v>
      </c>
    </row>
    <row r="50" spans="1:18" ht="13.5">
      <c r="A50">
        <v>308</v>
      </c>
      <c r="B50" t="s">
        <v>656</v>
      </c>
      <c r="C50">
        <v>211</v>
      </c>
      <c r="D50">
        <v>266</v>
      </c>
      <c r="E50">
        <v>301</v>
      </c>
      <c r="F50">
        <v>567</v>
      </c>
      <c r="M50">
        <v>528</v>
      </c>
      <c r="N50" t="s">
        <v>960</v>
      </c>
      <c r="O50">
        <v>15</v>
      </c>
      <c r="P50">
        <v>21</v>
      </c>
      <c r="Q50">
        <v>21</v>
      </c>
      <c r="R50">
        <v>42</v>
      </c>
    </row>
    <row r="51" spans="1:18" ht="13.5">
      <c r="A51">
        <v>310</v>
      </c>
      <c r="B51" t="s">
        <v>593</v>
      </c>
      <c r="C51">
        <v>448</v>
      </c>
      <c r="D51">
        <v>521</v>
      </c>
      <c r="E51">
        <v>583</v>
      </c>
      <c r="F51">
        <v>1104</v>
      </c>
      <c r="H51" t="s">
        <v>545</v>
      </c>
      <c r="I51">
        <v>679</v>
      </c>
      <c r="J51">
        <v>856</v>
      </c>
      <c r="K51">
        <v>962</v>
      </c>
      <c r="L51">
        <v>1818</v>
      </c>
      <c r="M51">
        <v>529</v>
      </c>
      <c r="N51" t="s">
        <v>961</v>
      </c>
      <c r="O51">
        <v>17</v>
      </c>
      <c r="P51">
        <v>15</v>
      </c>
      <c r="Q51">
        <v>24</v>
      </c>
      <c r="R51">
        <v>39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962</v>
      </c>
      <c r="O52">
        <v>11</v>
      </c>
      <c r="P52">
        <v>14</v>
      </c>
      <c r="Q52">
        <v>14</v>
      </c>
      <c r="R52">
        <v>28</v>
      </c>
    </row>
    <row r="53" spans="2:18" ht="13.5">
      <c r="B53" t="s">
        <v>545</v>
      </c>
      <c r="C53">
        <v>2458</v>
      </c>
      <c r="D53">
        <v>2967</v>
      </c>
      <c r="E53">
        <v>3268</v>
      </c>
      <c r="F53">
        <v>6235</v>
      </c>
      <c r="G53">
        <v>405</v>
      </c>
      <c r="H53" t="s">
        <v>657</v>
      </c>
      <c r="I53">
        <v>139</v>
      </c>
      <c r="J53">
        <v>175</v>
      </c>
      <c r="K53">
        <v>224</v>
      </c>
      <c r="L53">
        <v>399</v>
      </c>
      <c r="M53">
        <v>531</v>
      </c>
      <c r="N53" t="s">
        <v>963</v>
      </c>
      <c r="O53">
        <v>21</v>
      </c>
      <c r="P53">
        <v>19</v>
      </c>
      <c r="Q53">
        <v>31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167</v>
      </c>
      <c r="J54">
        <v>245</v>
      </c>
      <c r="K54">
        <v>276</v>
      </c>
      <c r="L54">
        <v>521</v>
      </c>
      <c r="M54">
        <v>532</v>
      </c>
      <c r="N54" t="s">
        <v>964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215</v>
      </c>
      <c r="J55">
        <v>200</v>
      </c>
      <c r="K55">
        <v>230</v>
      </c>
      <c r="L55">
        <v>430</v>
      </c>
      <c r="M55">
        <v>533</v>
      </c>
      <c r="N55" t="s">
        <v>965</v>
      </c>
      <c r="O55">
        <v>14</v>
      </c>
      <c r="P55">
        <v>20</v>
      </c>
      <c r="Q55">
        <v>22</v>
      </c>
      <c r="R55">
        <v>42</v>
      </c>
    </row>
    <row r="56" spans="1:18" ht="13.5">
      <c r="A56">
        <v>284</v>
      </c>
      <c r="B56" t="s">
        <v>628</v>
      </c>
      <c r="C56">
        <v>374</v>
      </c>
      <c r="D56">
        <v>318</v>
      </c>
      <c r="E56">
        <v>403</v>
      </c>
      <c r="F56">
        <v>721</v>
      </c>
      <c r="G56">
        <v>408</v>
      </c>
      <c r="H56" t="s">
        <v>660</v>
      </c>
      <c r="I56">
        <v>114</v>
      </c>
      <c r="J56">
        <v>163</v>
      </c>
      <c r="K56">
        <v>165</v>
      </c>
      <c r="L56">
        <v>328</v>
      </c>
      <c r="M56">
        <v>534</v>
      </c>
      <c r="N56" t="s">
        <v>966</v>
      </c>
      <c r="O56">
        <v>30</v>
      </c>
      <c r="P56">
        <v>45</v>
      </c>
      <c r="Q56">
        <v>53</v>
      </c>
      <c r="R56">
        <v>98</v>
      </c>
    </row>
    <row r="57" spans="1:18" ht="13.5">
      <c r="A57">
        <v>320</v>
      </c>
      <c r="B57" t="s">
        <v>661</v>
      </c>
      <c r="C57">
        <v>258</v>
      </c>
      <c r="D57">
        <v>218</v>
      </c>
      <c r="E57">
        <v>305</v>
      </c>
      <c r="F57">
        <v>523</v>
      </c>
      <c r="G57">
        <v>409</v>
      </c>
      <c r="H57" t="s">
        <v>662</v>
      </c>
      <c r="I57">
        <v>229</v>
      </c>
      <c r="J57">
        <v>280</v>
      </c>
      <c r="K57">
        <v>350</v>
      </c>
      <c r="L57">
        <v>630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139</v>
      </c>
      <c r="D58">
        <v>157</v>
      </c>
      <c r="E58">
        <v>183</v>
      </c>
      <c r="F58">
        <v>340</v>
      </c>
      <c r="M58">
        <v>536</v>
      </c>
      <c r="N58" t="s">
        <v>665</v>
      </c>
      <c r="O58">
        <v>25</v>
      </c>
      <c r="P58">
        <v>33</v>
      </c>
      <c r="Q58">
        <v>42</v>
      </c>
      <c r="R58">
        <v>75</v>
      </c>
    </row>
    <row r="59" spans="1:18" ht="13.5">
      <c r="A59">
        <v>324</v>
      </c>
      <c r="B59" t="s">
        <v>666</v>
      </c>
      <c r="C59">
        <v>403</v>
      </c>
      <c r="D59">
        <v>407</v>
      </c>
      <c r="E59">
        <v>516</v>
      </c>
      <c r="F59">
        <v>923</v>
      </c>
      <c r="H59" t="s">
        <v>545</v>
      </c>
      <c r="I59">
        <v>864</v>
      </c>
      <c r="J59">
        <v>1063</v>
      </c>
      <c r="K59">
        <v>1245</v>
      </c>
      <c r="L59">
        <v>2308</v>
      </c>
      <c r="M59">
        <v>537</v>
      </c>
      <c r="N59" t="s">
        <v>667</v>
      </c>
      <c r="O59">
        <v>9</v>
      </c>
      <c r="P59">
        <v>12</v>
      </c>
      <c r="Q59">
        <v>13</v>
      </c>
      <c r="R59">
        <v>25</v>
      </c>
    </row>
    <row r="60" spans="1:18" ht="13.5">
      <c r="A60">
        <v>326</v>
      </c>
      <c r="B60" t="s">
        <v>668</v>
      </c>
      <c r="C60">
        <v>350</v>
      </c>
      <c r="D60">
        <v>366</v>
      </c>
      <c r="E60">
        <v>405</v>
      </c>
      <c r="F60">
        <v>771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10</v>
      </c>
      <c r="P60">
        <v>15</v>
      </c>
      <c r="Q60">
        <v>20</v>
      </c>
      <c r="R60">
        <v>35</v>
      </c>
    </row>
    <row r="61" spans="1:18" ht="13.5">
      <c r="A61">
        <v>328</v>
      </c>
      <c r="B61" t="s">
        <v>670</v>
      </c>
      <c r="C61">
        <v>226</v>
      </c>
      <c r="D61">
        <v>260</v>
      </c>
      <c r="E61">
        <v>278</v>
      </c>
      <c r="F61">
        <v>538</v>
      </c>
      <c r="G61">
        <v>410</v>
      </c>
      <c r="H61" t="s">
        <v>671</v>
      </c>
      <c r="I61">
        <v>174</v>
      </c>
      <c r="J61">
        <v>250</v>
      </c>
      <c r="K61">
        <v>281</v>
      </c>
      <c r="L61">
        <v>531</v>
      </c>
      <c r="M61">
        <v>539</v>
      </c>
      <c r="N61" t="s">
        <v>672</v>
      </c>
      <c r="O61">
        <v>32</v>
      </c>
      <c r="P61">
        <v>48</v>
      </c>
      <c r="Q61">
        <v>55</v>
      </c>
      <c r="R61">
        <v>103</v>
      </c>
    </row>
    <row r="62" spans="1:18" ht="13.5">
      <c r="A62">
        <v>330</v>
      </c>
      <c r="B62" t="s">
        <v>673</v>
      </c>
      <c r="C62">
        <v>375</v>
      </c>
      <c r="D62">
        <v>425</v>
      </c>
      <c r="E62">
        <v>491</v>
      </c>
      <c r="F62">
        <v>916</v>
      </c>
      <c r="G62">
        <v>411</v>
      </c>
      <c r="H62" t="s">
        <v>674</v>
      </c>
      <c r="I62">
        <v>85</v>
      </c>
      <c r="J62">
        <v>100</v>
      </c>
      <c r="K62">
        <v>134</v>
      </c>
      <c r="L62">
        <v>234</v>
      </c>
      <c r="M62">
        <v>540</v>
      </c>
      <c r="N62" t="s">
        <v>675</v>
      </c>
      <c r="O62">
        <v>7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676</v>
      </c>
      <c r="C63">
        <v>31</v>
      </c>
      <c r="D63">
        <v>12</v>
      </c>
      <c r="E63">
        <v>29</v>
      </c>
      <c r="F63">
        <v>41</v>
      </c>
      <c r="G63">
        <v>412</v>
      </c>
      <c r="H63" t="s">
        <v>677</v>
      </c>
      <c r="I63">
        <v>94</v>
      </c>
      <c r="J63">
        <v>139</v>
      </c>
      <c r="K63">
        <v>158</v>
      </c>
      <c r="L63">
        <v>297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560</v>
      </c>
      <c r="D64">
        <v>683</v>
      </c>
      <c r="E64">
        <v>789</v>
      </c>
      <c r="F64">
        <v>1472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381</v>
      </c>
      <c r="D65">
        <v>449</v>
      </c>
      <c r="E65">
        <v>474</v>
      </c>
      <c r="F65">
        <v>923</v>
      </c>
      <c r="H65" t="s">
        <v>545</v>
      </c>
      <c r="I65">
        <v>353</v>
      </c>
      <c r="J65">
        <v>489</v>
      </c>
      <c r="K65">
        <v>573</v>
      </c>
      <c r="L65">
        <v>1062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507</v>
      </c>
      <c r="D66">
        <v>710</v>
      </c>
      <c r="E66">
        <v>737</v>
      </c>
      <c r="F66">
        <v>1447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685</v>
      </c>
      <c r="I67">
        <v>83</v>
      </c>
      <c r="J67">
        <v>116</v>
      </c>
      <c r="K67">
        <v>136</v>
      </c>
      <c r="L67">
        <v>252</v>
      </c>
      <c r="M67">
        <v>545</v>
      </c>
      <c r="N67" t="s">
        <v>686</v>
      </c>
      <c r="O67">
        <v>8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3606</v>
      </c>
      <c r="D68">
        <v>4005</v>
      </c>
      <c r="E68">
        <v>4612</v>
      </c>
      <c r="F68">
        <v>8617</v>
      </c>
      <c r="G68">
        <v>414</v>
      </c>
      <c r="H68" t="s">
        <v>687</v>
      </c>
      <c r="I68">
        <v>94</v>
      </c>
      <c r="J68">
        <v>115</v>
      </c>
      <c r="K68">
        <v>130</v>
      </c>
      <c r="L68">
        <v>245</v>
      </c>
      <c r="M68">
        <v>546</v>
      </c>
      <c r="N68" t="s">
        <v>688</v>
      </c>
      <c r="O68">
        <v>11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690</v>
      </c>
      <c r="C70">
        <v>159</v>
      </c>
      <c r="D70">
        <v>194</v>
      </c>
      <c r="E70">
        <v>209</v>
      </c>
      <c r="F70">
        <v>403</v>
      </c>
      <c r="H70" t="s">
        <v>545</v>
      </c>
      <c r="I70">
        <v>177</v>
      </c>
      <c r="J70">
        <v>231</v>
      </c>
      <c r="K70">
        <v>266</v>
      </c>
      <c r="L70">
        <v>497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515</v>
      </c>
      <c r="D71">
        <v>650</v>
      </c>
      <c r="E71">
        <v>678</v>
      </c>
      <c r="F71">
        <v>1328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694</v>
      </c>
      <c r="C72">
        <v>482</v>
      </c>
      <c r="D72">
        <v>579</v>
      </c>
      <c r="E72">
        <v>616</v>
      </c>
      <c r="F72">
        <v>1195</v>
      </c>
      <c r="G72">
        <v>501</v>
      </c>
      <c r="H72" t="s">
        <v>695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696</v>
      </c>
      <c r="O72">
        <v>6</v>
      </c>
      <c r="P72">
        <v>8</v>
      </c>
      <c r="Q72">
        <v>10</v>
      </c>
      <c r="R72">
        <v>18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5</v>
      </c>
      <c r="L73">
        <v>13</v>
      </c>
      <c r="M73">
        <v>551</v>
      </c>
      <c r="N73" t="s">
        <v>698</v>
      </c>
      <c r="O73">
        <v>6</v>
      </c>
      <c r="P73">
        <v>7</v>
      </c>
      <c r="Q73">
        <v>9</v>
      </c>
      <c r="R73">
        <v>16</v>
      </c>
    </row>
    <row r="74" spans="2:18" ht="13.5">
      <c r="B74" t="s">
        <v>545</v>
      </c>
      <c r="C74">
        <v>1156</v>
      </c>
      <c r="D74">
        <v>1423</v>
      </c>
      <c r="E74">
        <v>1503</v>
      </c>
      <c r="F74">
        <v>2926</v>
      </c>
      <c r="G74">
        <v>503</v>
      </c>
      <c r="H74" t="s">
        <v>699</v>
      </c>
      <c r="I74">
        <v>9</v>
      </c>
      <c r="J74">
        <v>14</v>
      </c>
      <c r="K74">
        <v>14</v>
      </c>
      <c r="L74">
        <v>28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704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705</v>
      </c>
      <c r="C77">
        <v>595</v>
      </c>
      <c r="D77">
        <v>716</v>
      </c>
      <c r="E77">
        <v>759</v>
      </c>
      <c r="F77">
        <v>1475</v>
      </c>
      <c r="G77">
        <v>506</v>
      </c>
      <c r="H77" t="s">
        <v>706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363</v>
      </c>
      <c r="D78">
        <v>453</v>
      </c>
      <c r="E78">
        <v>501</v>
      </c>
      <c r="F78">
        <v>954</v>
      </c>
      <c r="G78">
        <v>507</v>
      </c>
      <c r="H78" t="s">
        <v>709</v>
      </c>
      <c r="I78">
        <v>8</v>
      </c>
      <c r="J78">
        <v>7</v>
      </c>
      <c r="K78">
        <v>13</v>
      </c>
      <c r="L78">
        <v>20</v>
      </c>
      <c r="M78">
        <v>556</v>
      </c>
      <c r="N78" t="s">
        <v>710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711</v>
      </c>
      <c r="C79">
        <v>144</v>
      </c>
      <c r="D79">
        <v>193</v>
      </c>
      <c r="E79">
        <v>203</v>
      </c>
      <c r="F79">
        <v>396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142</v>
      </c>
      <c r="D80">
        <v>142</v>
      </c>
      <c r="F80">
        <v>142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6</v>
      </c>
      <c r="P81">
        <v>7</v>
      </c>
      <c r="Q81">
        <v>10</v>
      </c>
      <c r="R81">
        <v>17</v>
      </c>
    </row>
    <row r="82" spans="2:18" ht="13.5">
      <c r="B82" t="s">
        <v>545</v>
      </c>
      <c r="C82">
        <v>1245</v>
      </c>
      <c r="D82">
        <v>1508</v>
      </c>
      <c r="E82">
        <v>1464</v>
      </c>
      <c r="F82">
        <v>2972</v>
      </c>
      <c r="G82">
        <v>511</v>
      </c>
      <c r="H82" t="s">
        <v>719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569</v>
      </c>
      <c r="D84">
        <v>662</v>
      </c>
      <c r="E84">
        <v>723</v>
      </c>
      <c r="F84">
        <v>1385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614</v>
      </c>
      <c r="P84">
        <v>813</v>
      </c>
      <c r="Q84">
        <v>935</v>
      </c>
      <c r="R84">
        <v>1748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57</v>
      </c>
      <c r="D86">
        <v>53</v>
      </c>
      <c r="E86">
        <v>69</v>
      </c>
      <c r="F86">
        <v>122</v>
      </c>
      <c r="G86">
        <v>515</v>
      </c>
      <c r="H86" t="s">
        <v>727</v>
      </c>
      <c r="I86">
        <v>9</v>
      </c>
      <c r="J86">
        <v>14</v>
      </c>
      <c r="K86">
        <v>13</v>
      </c>
      <c r="L86">
        <v>27</v>
      </c>
      <c r="M86">
        <v>561</v>
      </c>
      <c r="N86" t="s">
        <v>728</v>
      </c>
      <c r="O86">
        <v>36</v>
      </c>
      <c r="P86">
        <v>46</v>
      </c>
      <c r="Q86">
        <v>55</v>
      </c>
      <c r="R86">
        <v>101</v>
      </c>
    </row>
    <row r="87" spans="1:18" ht="13.5">
      <c r="A87">
        <v>376</v>
      </c>
      <c r="B87" t="s">
        <v>729</v>
      </c>
      <c r="C87">
        <v>175</v>
      </c>
      <c r="D87">
        <v>192</v>
      </c>
      <c r="E87">
        <v>210</v>
      </c>
      <c r="F87">
        <v>402</v>
      </c>
      <c r="G87">
        <v>516</v>
      </c>
      <c r="H87" t="s">
        <v>730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731</v>
      </c>
      <c r="O87">
        <v>34</v>
      </c>
      <c r="P87">
        <v>40</v>
      </c>
      <c r="Q87">
        <v>48</v>
      </c>
      <c r="R87">
        <v>88</v>
      </c>
    </row>
    <row r="88" spans="1:18" ht="13.5">
      <c r="A88">
        <v>378</v>
      </c>
      <c r="B88" t="s">
        <v>732</v>
      </c>
      <c r="C88">
        <v>390</v>
      </c>
      <c r="D88">
        <v>455</v>
      </c>
      <c r="E88">
        <v>446</v>
      </c>
      <c r="F88">
        <v>901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735</v>
      </c>
      <c r="C89">
        <v>364</v>
      </c>
      <c r="D89">
        <v>420</v>
      </c>
      <c r="E89">
        <v>452</v>
      </c>
      <c r="F89">
        <v>872</v>
      </c>
      <c r="G89">
        <v>518</v>
      </c>
      <c r="H89" t="s">
        <v>736</v>
      </c>
      <c r="I89">
        <v>9</v>
      </c>
      <c r="J89">
        <v>15</v>
      </c>
      <c r="K89">
        <v>14</v>
      </c>
      <c r="L89">
        <v>29</v>
      </c>
      <c r="M89">
        <v>564</v>
      </c>
      <c r="N89" t="s">
        <v>737</v>
      </c>
      <c r="O89">
        <v>12</v>
      </c>
      <c r="P89">
        <v>18</v>
      </c>
      <c r="Q89">
        <v>16</v>
      </c>
      <c r="R89">
        <v>34</v>
      </c>
    </row>
    <row r="90" spans="1:18" ht="13.5">
      <c r="A90">
        <v>382</v>
      </c>
      <c r="B90" t="s">
        <v>738</v>
      </c>
      <c r="C90">
        <v>234</v>
      </c>
      <c r="D90">
        <v>267</v>
      </c>
      <c r="E90">
        <v>326</v>
      </c>
      <c r="F90">
        <v>593</v>
      </c>
      <c r="G90">
        <v>519</v>
      </c>
      <c r="H90" t="s">
        <v>739</v>
      </c>
      <c r="I90">
        <v>7</v>
      </c>
      <c r="J90">
        <v>10</v>
      </c>
      <c r="K90">
        <v>13</v>
      </c>
      <c r="L90">
        <v>23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1790</v>
      </c>
      <c r="D92">
        <v>2050</v>
      </c>
      <c r="E92">
        <v>2226</v>
      </c>
      <c r="F92">
        <v>4276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30</v>
      </c>
      <c r="Q92">
        <v>31</v>
      </c>
      <c r="R92">
        <v>61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46</v>
      </c>
      <c r="L93">
        <v>86</v>
      </c>
      <c r="M93">
        <v>568</v>
      </c>
      <c r="N93" t="s">
        <v>745</v>
      </c>
      <c r="O93">
        <v>15</v>
      </c>
      <c r="P93">
        <v>18</v>
      </c>
      <c r="Q93">
        <v>24</v>
      </c>
      <c r="R93">
        <v>42</v>
      </c>
    </row>
    <row r="94" spans="1:18" ht="13.5">
      <c r="A94">
        <v>401</v>
      </c>
      <c r="B94" t="s">
        <v>746</v>
      </c>
      <c r="C94">
        <v>210</v>
      </c>
      <c r="D94">
        <v>270</v>
      </c>
      <c r="E94">
        <v>303</v>
      </c>
      <c r="F94">
        <v>573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749</v>
      </c>
      <c r="C95">
        <v>200</v>
      </c>
      <c r="D95">
        <v>251</v>
      </c>
      <c r="E95">
        <v>270</v>
      </c>
      <c r="F95">
        <v>521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152</v>
      </c>
      <c r="D96">
        <v>199</v>
      </c>
      <c r="E96">
        <v>225</v>
      </c>
      <c r="F96">
        <v>424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9</v>
      </c>
      <c r="P96">
        <v>11</v>
      </c>
      <c r="Q96">
        <v>16</v>
      </c>
      <c r="R96">
        <v>27</v>
      </c>
    </row>
    <row r="97" spans="1:18" ht="13.5">
      <c r="A97">
        <v>404</v>
      </c>
      <c r="B97" t="s">
        <v>755</v>
      </c>
      <c r="C97">
        <v>117</v>
      </c>
      <c r="D97">
        <v>136</v>
      </c>
      <c r="E97">
        <v>164</v>
      </c>
      <c r="F97">
        <v>300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760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967</v>
      </c>
      <c r="O99">
        <v>32</v>
      </c>
      <c r="P99">
        <v>50</v>
      </c>
      <c r="Q99">
        <v>50</v>
      </c>
      <c r="R99">
        <v>100</v>
      </c>
    </row>
    <row r="100" spans="1:18" ht="13.5">
      <c r="A100">
        <v>575</v>
      </c>
      <c r="B100" t="s">
        <v>761</v>
      </c>
      <c r="C100">
        <v>17</v>
      </c>
      <c r="D100">
        <v>20</v>
      </c>
      <c r="E100">
        <v>23</v>
      </c>
      <c r="F100">
        <v>43</v>
      </c>
      <c r="M100">
        <v>775</v>
      </c>
      <c r="N100" t="s">
        <v>762</v>
      </c>
      <c r="O100">
        <v>17</v>
      </c>
      <c r="P100">
        <v>20</v>
      </c>
      <c r="Q100">
        <v>27</v>
      </c>
      <c r="R100">
        <v>47</v>
      </c>
    </row>
    <row r="101" spans="1:18" ht="13.5">
      <c r="A101">
        <v>576</v>
      </c>
      <c r="B101" t="s">
        <v>763</v>
      </c>
      <c r="C101">
        <v>25</v>
      </c>
      <c r="D101">
        <v>32</v>
      </c>
      <c r="E101">
        <v>27</v>
      </c>
      <c r="F101">
        <v>59</v>
      </c>
      <c r="H101" t="s">
        <v>545</v>
      </c>
      <c r="I101">
        <v>756</v>
      </c>
      <c r="J101">
        <v>908</v>
      </c>
      <c r="K101">
        <v>1059</v>
      </c>
      <c r="L101">
        <v>1967</v>
      </c>
      <c r="M101">
        <v>776</v>
      </c>
      <c r="N101" t="s">
        <v>764</v>
      </c>
      <c r="O101">
        <v>59</v>
      </c>
      <c r="P101">
        <v>72</v>
      </c>
      <c r="Q101">
        <v>89</v>
      </c>
      <c r="R101">
        <v>161</v>
      </c>
    </row>
    <row r="102" spans="1:18" ht="13.5">
      <c r="A102">
        <v>577</v>
      </c>
      <c r="B102" t="s">
        <v>765</v>
      </c>
      <c r="C102">
        <v>10</v>
      </c>
      <c r="D102">
        <v>13</v>
      </c>
      <c r="E102">
        <v>12</v>
      </c>
      <c r="F102">
        <v>25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84</v>
      </c>
      <c r="Q102">
        <v>80</v>
      </c>
      <c r="R102">
        <v>164</v>
      </c>
    </row>
    <row r="103" spans="1:18" ht="13.5">
      <c r="A103">
        <v>578</v>
      </c>
      <c r="B103" t="s">
        <v>767</v>
      </c>
      <c r="C103">
        <v>20</v>
      </c>
      <c r="D103">
        <v>23</v>
      </c>
      <c r="E103">
        <v>26</v>
      </c>
      <c r="F103">
        <v>49</v>
      </c>
      <c r="G103">
        <v>701</v>
      </c>
      <c r="H103" t="s">
        <v>768</v>
      </c>
      <c r="I103">
        <v>28</v>
      </c>
      <c r="J103">
        <v>33</v>
      </c>
      <c r="K103">
        <v>35</v>
      </c>
      <c r="L103">
        <v>68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771</v>
      </c>
      <c r="I104">
        <v>25</v>
      </c>
      <c r="J104">
        <v>33</v>
      </c>
      <c r="K104">
        <v>43</v>
      </c>
      <c r="L104">
        <v>76</v>
      </c>
      <c r="M104">
        <v>779</v>
      </c>
      <c r="N104" t="s">
        <v>772</v>
      </c>
      <c r="O104">
        <v>20</v>
      </c>
      <c r="P104">
        <v>32</v>
      </c>
      <c r="Q104">
        <v>39</v>
      </c>
      <c r="R104">
        <v>71</v>
      </c>
    </row>
    <row r="105" spans="1:18" ht="13.5">
      <c r="A105">
        <v>580</v>
      </c>
      <c r="B105" t="s">
        <v>773</v>
      </c>
      <c r="C105">
        <v>14</v>
      </c>
      <c r="D105">
        <v>15</v>
      </c>
      <c r="E105">
        <v>22</v>
      </c>
      <c r="F105">
        <v>37</v>
      </c>
      <c r="G105">
        <v>703</v>
      </c>
      <c r="H105" t="s">
        <v>774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775</v>
      </c>
      <c r="O105">
        <v>80</v>
      </c>
      <c r="P105">
        <v>20</v>
      </c>
      <c r="Q105">
        <v>62</v>
      </c>
      <c r="R105">
        <v>82</v>
      </c>
    </row>
    <row r="106" spans="1:12" ht="13.5">
      <c r="A106">
        <v>581</v>
      </c>
      <c r="B106" t="s">
        <v>776</v>
      </c>
      <c r="C106">
        <v>22</v>
      </c>
      <c r="D106">
        <v>27</v>
      </c>
      <c r="E106">
        <v>34</v>
      </c>
      <c r="F106">
        <v>61</v>
      </c>
      <c r="G106">
        <v>704</v>
      </c>
      <c r="H106" t="s">
        <v>777</v>
      </c>
      <c r="I106">
        <v>34</v>
      </c>
      <c r="J106">
        <v>46</v>
      </c>
      <c r="K106">
        <v>45</v>
      </c>
      <c r="L106">
        <v>91</v>
      </c>
    </row>
    <row r="107" spans="1:18" ht="13.5">
      <c r="A107">
        <v>582</v>
      </c>
      <c r="B107" t="s">
        <v>778</v>
      </c>
      <c r="C107">
        <v>19</v>
      </c>
      <c r="D107">
        <v>19</v>
      </c>
      <c r="E107">
        <v>26</v>
      </c>
      <c r="F107">
        <v>45</v>
      </c>
      <c r="G107">
        <v>705</v>
      </c>
      <c r="H107" t="s">
        <v>779</v>
      </c>
      <c r="I107">
        <v>37</v>
      </c>
      <c r="J107">
        <v>44</v>
      </c>
      <c r="K107">
        <v>53</v>
      </c>
      <c r="L107">
        <v>97</v>
      </c>
      <c r="N107" t="s">
        <v>545</v>
      </c>
      <c r="O107">
        <v>631</v>
      </c>
      <c r="P107">
        <v>844</v>
      </c>
      <c r="Q107">
        <v>950</v>
      </c>
      <c r="R107">
        <v>1794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14</v>
      </c>
      <c r="E109">
        <v>16</v>
      </c>
      <c r="F109">
        <v>30</v>
      </c>
      <c r="G109">
        <v>707</v>
      </c>
      <c r="H109" t="s">
        <v>783</v>
      </c>
      <c r="I109">
        <v>38</v>
      </c>
      <c r="J109">
        <v>52</v>
      </c>
      <c r="K109">
        <v>63</v>
      </c>
      <c r="L109">
        <v>115</v>
      </c>
      <c r="M109">
        <v>721</v>
      </c>
      <c r="N109" t="s">
        <v>784</v>
      </c>
      <c r="O109">
        <v>42</v>
      </c>
      <c r="P109">
        <v>49</v>
      </c>
      <c r="Q109">
        <v>61</v>
      </c>
      <c r="R109">
        <v>110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17</v>
      </c>
      <c r="K110">
        <v>18</v>
      </c>
      <c r="L110">
        <v>35</v>
      </c>
      <c r="M110">
        <v>722</v>
      </c>
      <c r="N110" t="s">
        <v>787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19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797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798</v>
      </c>
      <c r="I114">
        <v>39</v>
      </c>
      <c r="J114">
        <v>46</v>
      </c>
      <c r="K114">
        <v>52</v>
      </c>
      <c r="L114">
        <v>98</v>
      </c>
      <c r="M114">
        <v>726</v>
      </c>
      <c r="N114" t="s">
        <v>799</v>
      </c>
      <c r="O114">
        <v>21</v>
      </c>
      <c r="P114">
        <v>23</v>
      </c>
      <c r="Q114">
        <v>39</v>
      </c>
      <c r="R114">
        <v>62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801</v>
      </c>
      <c r="I115">
        <v>80</v>
      </c>
      <c r="J115">
        <v>110</v>
      </c>
      <c r="K115">
        <v>119</v>
      </c>
      <c r="L115">
        <v>229</v>
      </c>
      <c r="M115">
        <v>727</v>
      </c>
      <c r="N115" t="s">
        <v>802</v>
      </c>
      <c r="O115">
        <v>27</v>
      </c>
      <c r="P115">
        <v>33</v>
      </c>
      <c r="Q115">
        <v>38</v>
      </c>
      <c r="R115">
        <v>71</v>
      </c>
    </row>
    <row r="116" spans="1:18" ht="13.5">
      <c r="A116">
        <v>591</v>
      </c>
      <c r="B116" t="s">
        <v>803</v>
      </c>
      <c r="C116">
        <v>12</v>
      </c>
      <c r="D116">
        <v>13</v>
      </c>
      <c r="E116">
        <v>15</v>
      </c>
      <c r="F116">
        <v>28</v>
      </c>
      <c r="G116">
        <v>714</v>
      </c>
      <c r="H116" t="s">
        <v>804</v>
      </c>
      <c r="I116">
        <v>34</v>
      </c>
      <c r="J116">
        <v>51</v>
      </c>
      <c r="K116">
        <v>66</v>
      </c>
      <c r="L116">
        <v>117</v>
      </c>
      <c r="M116">
        <v>728</v>
      </c>
      <c r="N116" t="s">
        <v>805</v>
      </c>
      <c r="O116">
        <v>36</v>
      </c>
      <c r="P116">
        <v>41</v>
      </c>
      <c r="Q116">
        <v>57</v>
      </c>
      <c r="R116">
        <v>98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37</v>
      </c>
      <c r="K117">
        <v>39</v>
      </c>
      <c r="L117">
        <v>76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199</v>
      </c>
      <c r="P118">
        <v>255</v>
      </c>
      <c r="Q118">
        <v>320</v>
      </c>
      <c r="R118">
        <v>575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20</v>
      </c>
      <c r="E120">
        <v>20</v>
      </c>
      <c r="F120">
        <v>40</v>
      </c>
      <c r="H120" t="s">
        <v>545</v>
      </c>
      <c r="I120">
        <v>453</v>
      </c>
      <c r="J120">
        <v>605</v>
      </c>
      <c r="K120">
        <v>690</v>
      </c>
      <c r="L120">
        <v>1295</v>
      </c>
      <c r="M120">
        <v>729</v>
      </c>
      <c r="N120" t="s">
        <v>812</v>
      </c>
      <c r="O120">
        <v>18</v>
      </c>
      <c r="P120">
        <v>20</v>
      </c>
      <c r="Q120">
        <v>19</v>
      </c>
      <c r="R120">
        <v>39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7</v>
      </c>
      <c r="D122">
        <v>11</v>
      </c>
      <c r="E122">
        <v>11</v>
      </c>
      <c r="F122">
        <v>22</v>
      </c>
      <c r="G122">
        <v>717</v>
      </c>
      <c r="H122" t="s">
        <v>815</v>
      </c>
      <c r="I122">
        <v>45</v>
      </c>
      <c r="J122">
        <v>62</v>
      </c>
      <c r="K122">
        <v>55</v>
      </c>
      <c r="L122">
        <v>117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21</v>
      </c>
      <c r="F123">
        <v>38</v>
      </c>
      <c r="G123">
        <v>718</v>
      </c>
      <c r="H123" t="s">
        <v>818</v>
      </c>
      <c r="I123">
        <v>47</v>
      </c>
      <c r="J123">
        <v>57</v>
      </c>
      <c r="K123">
        <v>72</v>
      </c>
      <c r="L123">
        <v>129</v>
      </c>
      <c r="M123">
        <v>732</v>
      </c>
      <c r="N123" t="s">
        <v>819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31</v>
      </c>
      <c r="L124">
        <v>59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12</v>
      </c>
      <c r="D125">
        <v>15</v>
      </c>
      <c r="E125">
        <v>10</v>
      </c>
      <c r="F125">
        <v>25</v>
      </c>
      <c r="G125">
        <v>720</v>
      </c>
      <c r="H125" t="s">
        <v>699</v>
      </c>
      <c r="I125">
        <v>19</v>
      </c>
      <c r="J125">
        <v>23</v>
      </c>
      <c r="K125">
        <v>24</v>
      </c>
      <c r="L125">
        <v>47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31</v>
      </c>
      <c r="J126">
        <v>40</v>
      </c>
      <c r="K126">
        <v>52</v>
      </c>
      <c r="L126">
        <v>92</v>
      </c>
      <c r="N126" t="s">
        <v>545</v>
      </c>
      <c r="O126">
        <v>54</v>
      </c>
      <c r="P126">
        <v>65</v>
      </c>
      <c r="Q126">
        <v>70</v>
      </c>
      <c r="R126">
        <v>135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11</v>
      </c>
      <c r="D128">
        <v>15</v>
      </c>
      <c r="E128">
        <v>10</v>
      </c>
      <c r="F128">
        <v>25</v>
      </c>
      <c r="H128" t="s">
        <v>545</v>
      </c>
      <c r="I128">
        <v>167</v>
      </c>
      <c r="J128">
        <v>210</v>
      </c>
      <c r="K128">
        <v>234</v>
      </c>
      <c r="L128">
        <v>444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12</v>
      </c>
      <c r="E129">
        <v>15</v>
      </c>
      <c r="F129">
        <v>27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16</v>
      </c>
      <c r="P129">
        <v>19</v>
      </c>
      <c r="Q129">
        <v>24</v>
      </c>
      <c r="R129">
        <v>43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831</v>
      </c>
      <c r="I130">
        <v>33</v>
      </c>
      <c r="J130">
        <v>58</v>
      </c>
      <c r="K130">
        <v>64</v>
      </c>
      <c r="L130">
        <v>122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720</v>
      </c>
      <c r="I131">
        <v>7</v>
      </c>
      <c r="J131">
        <v>9</v>
      </c>
      <c r="K131">
        <v>10</v>
      </c>
      <c r="L131">
        <v>19</v>
      </c>
      <c r="M131">
        <v>737</v>
      </c>
      <c r="N131" t="s">
        <v>747</v>
      </c>
      <c r="O131">
        <v>37</v>
      </c>
      <c r="P131">
        <v>49</v>
      </c>
      <c r="Q131">
        <v>60</v>
      </c>
      <c r="R131">
        <v>109</v>
      </c>
    </row>
    <row r="132" spans="1:18" ht="13.5">
      <c r="A132">
        <v>607</v>
      </c>
      <c r="B132" t="s">
        <v>834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835</v>
      </c>
      <c r="I132">
        <v>33</v>
      </c>
      <c r="J132">
        <v>40</v>
      </c>
      <c r="K132">
        <v>48</v>
      </c>
      <c r="L132">
        <v>88</v>
      </c>
      <c r="M132">
        <v>738</v>
      </c>
      <c r="N132" t="s">
        <v>836</v>
      </c>
      <c r="O132">
        <v>32</v>
      </c>
      <c r="P132">
        <v>35</v>
      </c>
      <c r="Q132">
        <v>56</v>
      </c>
      <c r="R132">
        <v>91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13</v>
      </c>
      <c r="F133">
        <v>24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34</v>
      </c>
      <c r="P133">
        <v>42</v>
      </c>
      <c r="Q133">
        <v>52</v>
      </c>
      <c r="R133">
        <v>94</v>
      </c>
    </row>
    <row r="134" spans="1:18" ht="13.5">
      <c r="A134">
        <v>609</v>
      </c>
      <c r="B134" t="s">
        <v>840</v>
      </c>
      <c r="C134">
        <v>8</v>
      </c>
      <c r="D134">
        <v>12</v>
      </c>
      <c r="E134">
        <v>18</v>
      </c>
      <c r="F134">
        <v>30</v>
      </c>
      <c r="G134">
        <v>760</v>
      </c>
      <c r="H134" t="s">
        <v>841</v>
      </c>
      <c r="I134">
        <v>13</v>
      </c>
      <c r="J134">
        <v>17</v>
      </c>
      <c r="K134">
        <v>17</v>
      </c>
      <c r="L134">
        <v>34</v>
      </c>
      <c r="M134">
        <v>740</v>
      </c>
      <c r="N134" t="s">
        <v>842</v>
      </c>
      <c r="O134">
        <v>20</v>
      </c>
      <c r="P134">
        <v>19</v>
      </c>
      <c r="Q134">
        <v>27</v>
      </c>
      <c r="R134">
        <v>46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844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845</v>
      </c>
      <c r="O135">
        <v>30</v>
      </c>
      <c r="P135">
        <v>37</v>
      </c>
      <c r="Q135">
        <v>39</v>
      </c>
      <c r="R135">
        <v>76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15</v>
      </c>
      <c r="J137">
        <v>21</v>
      </c>
      <c r="K137">
        <v>19</v>
      </c>
      <c r="L137">
        <v>40</v>
      </c>
      <c r="M137">
        <v>743</v>
      </c>
      <c r="N137" t="s">
        <v>851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854</v>
      </c>
      <c r="O138">
        <v>9</v>
      </c>
      <c r="P138">
        <v>13</v>
      </c>
      <c r="Q138">
        <v>13</v>
      </c>
      <c r="R138">
        <v>26</v>
      </c>
    </row>
    <row r="139" spans="1:18" ht="13.5">
      <c r="A139">
        <v>614</v>
      </c>
      <c r="B139" t="s">
        <v>855</v>
      </c>
      <c r="C139">
        <v>17</v>
      </c>
      <c r="D139">
        <v>19</v>
      </c>
      <c r="E139">
        <v>17</v>
      </c>
      <c r="F139">
        <v>36</v>
      </c>
      <c r="G139">
        <v>765</v>
      </c>
      <c r="H139" t="s">
        <v>856</v>
      </c>
      <c r="I139">
        <v>17</v>
      </c>
      <c r="J139">
        <v>33</v>
      </c>
      <c r="K139">
        <v>31</v>
      </c>
      <c r="L139">
        <v>64</v>
      </c>
      <c r="M139">
        <v>745</v>
      </c>
      <c r="N139" t="s">
        <v>857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862</v>
      </c>
      <c r="I141">
        <v>17</v>
      </c>
      <c r="J141">
        <v>22</v>
      </c>
      <c r="K141">
        <v>28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44</v>
      </c>
      <c r="L142">
        <v>79</v>
      </c>
      <c r="M142">
        <v>748</v>
      </c>
      <c r="N142" t="s">
        <v>865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866</v>
      </c>
      <c r="C143">
        <v>11</v>
      </c>
      <c r="D143">
        <v>15</v>
      </c>
      <c r="E143">
        <v>15</v>
      </c>
      <c r="F143">
        <v>30</v>
      </c>
      <c r="G143">
        <v>769</v>
      </c>
      <c r="H143" t="s">
        <v>867</v>
      </c>
      <c r="I143">
        <v>28</v>
      </c>
      <c r="J143">
        <v>37</v>
      </c>
      <c r="K143">
        <v>50</v>
      </c>
      <c r="L143">
        <v>87</v>
      </c>
      <c r="M143">
        <v>749</v>
      </c>
      <c r="N143" t="s">
        <v>868</v>
      </c>
      <c r="O143">
        <v>28</v>
      </c>
      <c r="P143">
        <v>34</v>
      </c>
      <c r="Q143">
        <v>26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21</v>
      </c>
      <c r="E144">
        <v>23</v>
      </c>
      <c r="F144">
        <v>44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10</v>
      </c>
      <c r="P144">
        <v>24</v>
      </c>
      <c r="Q144">
        <v>21</v>
      </c>
      <c r="R144">
        <v>45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38</v>
      </c>
      <c r="K145">
        <v>38</v>
      </c>
      <c r="L145">
        <v>76</v>
      </c>
      <c r="M145">
        <v>751</v>
      </c>
      <c r="N145" t="s">
        <v>874</v>
      </c>
      <c r="O145">
        <v>11</v>
      </c>
      <c r="P145">
        <v>18</v>
      </c>
      <c r="Q145">
        <v>21</v>
      </c>
      <c r="R145">
        <v>39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71</v>
      </c>
      <c r="K146">
        <v>63</v>
      </c>
      <c r="L146">
        <v>134</v>
      </c>
      <c r="M146">
        <v>752</v>
      </c>
      <c r="N146" t="s">
        <v>877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968</v>
      </c>
      <c r="I147">
        <v>36</v>
      </c>
      <c r="J147">
        <v>43</v>
      </c>
      <c r="K147">
        <v>53</v>
      </c>
      <c r="L147">
        <v>96</v>
      </c>
      <c r="M147">
        <v>753</v>
      </c>
      <c r="N147" t="s">
        <v>879</v>
      </c>
      <c r="O147">
        <v>37</v>
      </c>
      <c r="P147">
        <v>52</v>
      </c>
      <c r="Q147">
        <v>60</v>
      </c>
      <c r="R147">
        <v>112</v>
      </c>
    </row>
    <row r="148" spans="1:12" ht="13.5">
      <c r="A148">
        <v>754</v>
      </c>
      <c r="B148" t="s">
        <v>880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881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882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358</v>
      </c>
      <c r="D150">
        <v>442</v>
      </c>
      <c r="E150">
        <v>526</v>
      </c>
      <c r="F150">
        <v>968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24</v>
      </c>
      <c r="K151">
        <v>27</v>
      </c>
      <c r="L151">
        <v>51</v>
      </c>
    </row>
    <row r="152" spans="1:12" ht="13.5">
      <c r="A152">
        <v>801</v>
      </c>
      <c r="B152" t="s">
        <v>885</v>
      </c>
      <c r="C152">
        <v>26</v>
      </c>
      <c r="D152">
        <v>32</v>
      </c>
      <c r="E152">
        <v>43</v>
      </c>
      <c r="F152">
        <v>75</v>
      </c>
      <c r="G152">
        <v>850</v>
      </c>
      <c r="H152" t="s">
        <v>886</v>
      </c>
      <c r="I152">
        <v>16</v>
      </c>
      <c r="J152">
        <v>21</v>
      </c>
      <c r="K152">
        <v>25</v>
      </c>
      <c r="L152">
        <v>46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889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893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894</v>
      </c>
      <c r="I156">
        <v>11</v>
      </c>
      <c r="J156">
        <v>18</v>
      </c>
      <c r="K156">
        <v>17</v>
      </c>
      <c r="L156">
        <v>35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12</v>
      </c>
      <c r="F159">
        <v>26</v>
      </c>
      <c r="G159">
        <v>857</v>
      </c>
      <c r="H159" t="s">
        <v>899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901</v>
      </c>
      <c r="I160">
        <v>23</v>
      </c>
      <c r="J160">
        <v>32</v>
      </c>
      <c r="K160">
        <v>30</v>
      </c>
      <c r="L160">
        <v>62</v>
      </c>
    </row>
    <row r="161" spans="1:12" ht="13.5">
      <c r="A161">
        <v>810</v>
      </c>
      <c r="B161" t="s">
        <v>902</v>
      </c>
      <c r="C161">
        <v>28</v>
      </c>
      <c r="D161">
        <v>37</v>
      </c>
      <c r="E161">
        <v>40</v>
      </c>
      <c r="F161">
        <v>77</v>
      </c>
      <c r="G161">
        <v>859</v>
      </c>
      <c r="H161" t="s">
        <v>903</v>
      </c>
      <c r="I161">
        <v>6</v>
      </c>
      <c r="J161">
        <v>9</v>
      </c>
      <c r="K161">
        <v>5</v>
      </c>
      <c r="L161">
        <v>14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30</v>
      </c>
      <c r="D163">
        <v>45</v>
      </c>
      <c r="E163">
        <v>50</v>
      </c>
      <c r="F163">
        <v>95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14</v>
      </c>
      <c r="D164">
        <v>14</v>
      </c>
      <c r="E164">
        <v>17</v>
      </c>
      <c r="F164">
        <v>31</v>
      </c>
      <c r="G164">
        <v>862</v>
      </c>
      <c r="H164" t="s">
        <v>909</v>
      </c>
      <c r="I164">
        <v>13</v>
      </c>
      <c r="J164">
        <v>19</v>
      </c>
      <c r="K164">
        <v>18</v>
      </c>
      <c r="L164">
        <v>37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14</v>
      </c>
      <c r="K165">
        <v>13</v>
      </c>
      <c r="L165">
        <v>27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24</v>
      </c>
      <c r="F166">
        <v>49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9</v>
      </c>
      <c r="J168">
        <v>18</v>
      </c>
      <c r="K168">
        <v>15</v>
      </c>
      <c r="L168">
        <v>33</v>
      </c>
    </row>
    <row r="169" spans="1:12" ht="13.5">
      <c r="A169">
        <v>818</v>
      </c>
      <c r="B169" t="s">
        <v>918</v>
      </c>
      <c r="C169">
        <v>30</v>
      </c>
      <c r="D169">
        <v>52</v>
      </c>
      <c r="E169">
        <v>58</v>
      </c>
      <c r="F169">
        <v>110</v>
      </c>
      <c r="G169">
        <v>867</v>
      </c>
      <c r="H169" t="s">
        <v>919</v>
      </c>
      <c r="I169">
        <v>18</v>
      </c>
      <c r="J169">
        <v>14</v>
      </c>
      <c r="K169">
        <v>20</v>
      </c>
      <c r="L169">
        <v>34</v>
      </c>
    </row>
    <row r="170" spans="1:12" ht="13.5">
      <c r="A170">
        <v>819</v>
      </c>
      <c r="B170" t="s">
        <v>920</v>
      </c>
      <c r="C170">
        <v>25</v>
      </c>
      <c r="D170">
        <v>42</v>
      </c>
      <c r="E170">
        <v>41</v>
      </c>
      <c r="F170">
        <v>83</v>
      </c>
      <c r="G170">
        <v>868</v>
      </c>
      <c r="H170" t="s">
        <v>921</v>
      </c>
      <c r="I170">
        <v>13</v>
      </c>
      <c r="J170">
        <v>8</v>
      </c>
      <c r="K170">
        <v>16</v>
      </c>
      <c r="L170">
        <v>24</v>
      </c>
    </row>
    <row r="171" spans="1:12" ht="13.5">
      <c r="A171">
        <v>820</v>
      </c>
      <c r="B171" t="s">
        <v>922</v>
      </c>
      <c r="C171">
        <v>26</v>
      </c>
      <c r="D171">
        <v>36</v>
      </c>
      <c r="E171">
        <v>41</v>
      </c>
      <c r="F171">
        <v>77</v>
      </c>
      <c r="G171">
        <v>869</v>
      </c>
      <c r="H171" t="s">
        <v>923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12</v>
      </c>
      <c r="J172">
        <v>17</v>
      </c>
      <c r="K172">
        <v>15</v>
      </c>
      <c r="L172">
        <v>32</v>
      </c>
    </row>
    <row r="173" spans="1:12" ht="13.5">
      <c r="A173">
        <v>822</v>
      </c>
      <c r="B173" t="s">
        <v>926</v>
      </c>
      <c r="C173">
        <v>12</v>
      </c>
      <c r="D173">
        <v>12</v>
      </c>
      <c r="E173">
        <v>20</v>
      </c>
      <c r="F173">
        <v>32</v>
      </c>
      <c r="G173">
        <v>871</v>
      </c>
      <c r="H173" t="s">
        <v>787</v>
      </c>
      <c r="I173">
        <v>6</v>
      </c>
      <c r="J173">
        <v>5</v>
      </c>
      <c r="K173">
        <v>5</v>
      </c>
      <c r="L173">
        <v>10</v>
      </c>
    </row>
    <row r="174" spans="1:12" ht="13.5">
      <c r="A174">
        <v>823</v>
      </c>
      <c r="B174" t="s">
        <v>927</v>
      </c>
      <c r="C174">
        <v>30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11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10</v>
      </c>
      <c r="F175">
        <v>17</v>
      </c>
      <c r="G175">
        <v>873</v>
      </c>
      <c r="H175" t="s">
        <v>930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6</v>
      </c>
      <c r="J176">
        <v>8</v>
      </c>
      <c r="K176">
        <v>7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16</v>
      </c>
      <c r="E178">
        <v>22</v>
      </c>
      <c r="F178">
        <v>38</v>
      </c>
      <c r="G178">
        <v>877</v>
      </c>
      <c r="H178" t="s">
        <v>936</v>
      </c>
      <c r="I178">
        <v>11</v>
      </c>
      <c r="J178">
        <v>9</v>
      </c>
      <c r="K178">
        <v>12</v>
      </c>
      <c r="L178">
        <v>21</v>
      </c>
    </row>
    <row r="179" spans="1:12" ht="13.5">
      <c r="A179">
        <v>828</v>
      </c>
      <c r="B179" t="s">
        <v>937</v>
      </c>
      <c r="C179">
        <v>37</v>
      </c>
      <c r="D179">
        <v>63</v>
      </c>
      <c r="E179">
        <v>58</v>
      </c>
      <c r="F179">
        <v>121</v>
      </c>
      <c r="G179">
        <v>878</v>
      </c>
      <c r="H179" t="s">
        <v>938</v>
      </c>
      <c r="I179">
        <v>6</v>
      </c>
      <c r="J179">
        <v>7</v>
      </c>
      <c r="K179">
        <v>7</v>
      </c>
      <c r="L179">
        <v>14</v>
      </c>
    </row>
    <row r="180" spans="1:12" ht="13.5">
      <c r="A180">
        <v>829</v>
      </c>
      <c r="B180" t="s">
        <v>939</v>
      </c>
      <c r="C180">
        <v>12</v>
      </c>
      <c r="D180">
        <v>18</v>
      </c>
      <c r="E180">
        <v>22</v>
      </c>
      <c r="F180">
        <v>40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37</v>
      </c>
      <c r="E181">
        <v>40</v>
      </c>
      <c r="F181">
        <v>77</v>
      </c>
    </row>
    <row r="182" spans="1:12" ht="13.5">
      <c r="A182">
        <v>831</v>
      </c>
      <c r="B182" t="s">
        <v>942</v>
      </c>
      <c r="C182">
        <v>37</v>
      </c>
      <c r="D182">
        <v>53</v>
      </c>
      <c r="E182">
        <v>47</v>
      </c>
      <c r="F182">
        <v>100</v>
      </c>
      <c r="H182" t="s">
        <v>545</v>
      </c>
      <c r="I182">
        <v>1206</v>
      </c>
      <c r="J182">
        <v>1548</v>
      </c>
      <c r="K182">
        <v>1711</v>
      </c>
      <c r="L182">
        <v>3259</v>
      </c>
    </row>
    <row r="183" spans="1:12" ht="13.5">
      <c r="A183">
        <v>832</v>
      </c>
      <c r="B183" t="s">
        <v>943</v>
      </c>
      <c r="C183">
        <v>65</v>
      </c>
      <c r="D183">
        <v>51</v>
      </c>
      <c r="E183">
        <v>72</v>
      </c>
      <c r="F183">
        <v>123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35336</v>
      </c>
      <c r="J184">
        <v>40809</v>
      </c>
      <c r="K184">
        <v>45625</v>
      </c>
      <c r="L184">
        <v>86434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28</v>
      </c>
      <c r="F185">
        <v>51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18</v>
      </c>
      <c r="E186">
        <v>25</v>
      </c>
      <c r="F186">
        <v>43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20</v>
      </c>
      <c r="F187">
        <v>46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25</v>
      </c>
      <c r="D189">
        <v>33</v>
      </c>
      <c r="E189">
        <v>31</v>
      </c>
      <c r="F189">
        <v>64</v>
      </c>
    </row>
    <row r="190" spans="1:6" ht="13.5">
      <c r="A190">
        <v>839</v>
      </c>
      <c r="B190" t="s">
        <v>950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951</v>
      </c>
      <c r="C191">
        <v>22</v>
      </c>
      <c r="D191">
        <v>33</v>
      </c>
      <c r="E191">
        <v>34</v>
      </c>
      <c r="F191">
        <v>67</v>
      </c>
    </row>
    <row r="192" spans="1:6" ht="13.5">
      <c r="A192">
        <v>841</v>
      </c>
      <c r="B192" t="s">
        <v>952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955</v>
      </c>
      <c r="C195">
        <v>12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956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0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1:14" ht="18" customHeight="1" thickBot="1">
      <c r="K3" s="85" t="s">
        <v>969</v>
      </c>
      <c r="L3" s="86"/>
      <c r="M3" s="86"/>
      <c r="N3" s="86"/>
    </row>
    <row r="4" spans="1:13" ht="15.75" customHeight="1">
      <c r="A4" s="93"/>
      <c r="B4" s="94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7" t="s">
        <v>14</v>
      </c>
      <c r="B5" s="40" t="s">
        <v>0</v>
      </c>
      <c r="C5" s="44">
        <f>'年齢データ'!A1</f>
        <v>388</v>
      </c>
      <c r="D5" s="44">
        <f>'年齢データ'!B1</f>
        <v>386</v>
      </c>
      <c r="E5" s="44">
        <f>'年齢データ'!C1</f>
        <v>384</v>
      </c>
      <c r="F5" s="44">
        <f>'年齢データ'!D1</f>
        <v>394</v>
      </c>
      <c r="G5" s="44">
        <f>'年齢データ'!E1</f>
        <v>426</v>
      </c>
      <c r="H5" s="44">
        <f>'年齢データ'!F1</f>
        <v>456</v>
      </c>
      <c r="I5" s="44">
        <f>'年齢データ'!G1</f>
        <v>432</v>
      </c>
      <c r="J5" s="44">
        <f>'年齢データ'!H1</f>
        <v>391</v>
      </c>
      <c r="K5" s="44">
        <f>'年齢データ'!I1</f>
        <v>411</v>
      </c>
      <c r="L5" s="44">
        <f>'年齢データ'!J1</f>
        <v>442</v>
      </c>
      <c r="M5" s="45">
        <f>SUM(C5:L5)</f>
        <v>4110</v>
      </c>
    </row>
    <row r="6" spans="1:13" ht="15.75" customHeight="1">
      <c r="A6" s="88"/>
      <c r="B6" s="41" t="s">
        <v>1</v>
      </c>
      <c r="C6" s="46">
        <f>'年齢データ'!A2</f>
        <v>372</v>
      </c>
      <c r="D6" s="46">
        <f>'年齢データ'!B2</f>
        <v>389</v>
      </c>
      <c r="E6" s="46">
        <f>'年齢データ'!C2</f>
        <v>384</v>
      </c>
      <c r="F6" s="46">
        <f>'年齢データ'!D2</f>
        <v>385</v>
      </c>
      <c r="G6" s="46">
        <f>'年齢データ'!E2</f>
        <v>372</v>
      </c>
      <c r="H6" s="46">
        <f>'年齢データ'!F2</f>
        <v>366</v>
      </c>
      <c r="I6" s="46">
        <f>'年齢データ'!G2</f>
        <v>387</v>
      </c>
      <c r="J6" s="46">
        <f>'年齢データ'!H2</f>
        <v>448</v>
      </c>
      <c r="K6" s="46">
        <f>'年齢データ'!I2</f>
        <v>395</v>
      </c>
      <c r="L6" s="46">
        <f>'年齢データ'!J2</f>
        <v>396</v>
      </c>
      <c r="M6" s="47">
        <f aca="true" t="shared" si="0" ref="M6:M37">SUM(C6:L6)</f>
        <v>3894</v>
      </c>
    </row>
    <row r="7" spans="1:13" ht="15.75" customHeight="1">
      <c r="A7" s="89"/>
      <c r="B7" s="42" t="s">
        <v>2</v>
      </c>
      <c r="C7" s="48">
        <f aca="true" t="shared" si="1" ref="C7:L7">SUM(C5:C6)</f>
        <v>760</v>
      </c>
      <c r="D7" s="48">
        <f t="shared" si="1"/>
        <v>775</v>
      </c>
      <c r="E7" s="48">
        <f t="shared" si="1"/>
        <v>768</v>
      </c>
      <c r="F7" s="48">
        <f t="shared" si="1"/>
        <v>779</v>
      </c>
      <c r="G7" s="48">
        <f t="shared" si="1"/>
        <v>798</v>
      </c>
      <c r="H7" s="48">
        <f t="shared" si="1"/>
        <v>822</v>
      </c>
      <c r="I7" s="48">
        <f t="shared" si="1"/>
        <v>819</v>
      </c>
      <c r="J7" s="48">
        <f t="shared" si="1"/>
        <v>839</v>
      </c>
      <c r="K7" s="48">
        <f t="shared" si="1"/>
        <v>806</v>
      </c>
      <c r="L7" s="48">
        <f t="shared" si="1"/>
        <v>838</v>
      </c>
      <c r="M7" s="49">
        <f t="shared" si="0"/>
        <v>8004</v>
      </c>
    </row>
    <row r="8" spans="1:13" ht="15.75" customHeight="1">
      <c r="A8" s="87" t="s">
        <v>15</v>
      </c>
      <c r="B8" s="40" t="s">
        <v>0</v>
      </c>
      <c r="C8" s="46">
        <f>'年齢データ'!A4</f>
        <v>407</v>
      </c>
      <c r="D8" s="46">
        <f>'年齢データ'!B4</f>
        <v>433</v>
      </c>
      <c r="E8" s="46">
        <f>'年齢データ'!C4</f>
        <v>492</v>
      </c>
      <c r="F8" s="46">
        <f>'年齢データ'!D4</f>
        <v>467</v>
      </c>
      <c r="G8" s="46">
        <f>'年齢データ'!E4</f>
        <v>432</v>
      </c>
      <c r="H8" s="46">
        <f>'年齢データ'!F4</f>
        <v>476</v>
      </c>
      <c r="I8" s="46">
        <f>'年齢データ'!G4</f>
        <v>490</v>
      </c>
      <c r="J8" s="46">
        <f>'年齢データ'!H4</f>
        <v>461</v>
      </c>
      <c r="K8" s="46">
        <f>'年齢データ'!I4</f>
        <v>507</v>
      </c>
      <c r="L8" s="46">
        <f>'年齢データ'!J4</f>
        <v>477</v>
      </c>
      <c r="M8" s="45">
        <f t="shared" si="0"/>
        <v>4642</v>
      </c>
    </row>
    <row r="9" spans="1:13" ht="15.75" customHeight="1">
      <c r="A9" s="88"/>
      <c r="B9" s="41" t="s">
        <v>1</v>
      </c>
      <c r="C9" s="46">
        <f>'年齢データ'!A5</f>
        <v>414</v>
      </c>
      <c r="D9" s="46">
        <f>'年齢データ'!B5</f>
        <v>423</v>
      </c>
      <c r="E9" s="46">
        <f>'年齢データ'!C5</f>
        <v>446</v>
      </c>
      <c r="F9" s="46">
        <f>'年齢データ'!D5</f>
        <v>406</v>
      </c>
      <c r="G9" s="46">
        <f>'年齢データ'!E5</f>
        <v>433</v>
      </c>
      <c r="H9" s="46">
        <f>'年齢データ'!F5</f>
        <v>409</v>
      </c>
      <c r="I9" s="46">
        <f>'年齢データ'!G5</f>
        <v>450</v>
      </c>
      <c r="J9" s="46">
        <f>'年齢データ'!H5</f>
        <v>445</v>
      </c>
      <c r="K9" s="46">
        <f>'年齢データ'!I5</f>
        <v>482</v>
      </c>
      <c r="L9" s="46">
        <f>'年齢データ'!J5</f>
        <v>447</v>
      </c>
      <c r="M9" s="47">
        <f t="shared" si="0"/>
        <v>4355</v>
      </c>
    </row>
    <row r="10" spans="1:13" ht="15.75" customHeight="1">
      <c r="A10" s="89"/>
      <c r="B10" s="42" t="s">
        <v>2</v>
      </c>
      <c r="C10" s="48">
        <f aca="true" t="shared" si="2" ref="C10:L10">SUM(C8:C9)</f>
        <v>821</v>
      </c>
      <c r="D10" s="48">
        <f t="shared" si="2"/>
        <v>856</v>
      </c>
      <c r="E10" s="48">
        <f t="shared" si="2"/>
        <v>938</v>
      </c>
      <c r="F10" s="48">
        <f t="shared" si="2"/>
        <v>873</v>
      </c>
      <c r="G10" s="48">
        <f t="shared" si="2"/>
        <v>865</v>
      </c>
      <c r="H10" s="48">
        <f t="shared" si="2"/>
        <v>885</v>
      </c>
      <c r="I10" s="48">
        <f t="shared" si="2"/>
        <v>940</v>
      </c>
      <c r="J10" s="48">
        <f t="shared" si="2"/>
        <v>906</v>
      </c>
      <c r="K10" s="48">
        <f t="shared" si="2"/>
        <v>989</v>
      </c>
      <c r="L10" s="48">
        <f t="shared" si="2"/>
        <v>924</v>
      </c>
      <c r="M10" s="49">
        <f t="shared" si="0"/>
        <v>8997</v>
      </c>
    </row>
    <row r="11" spans="1:13" ht="15.75" customHeight="1">
      <c r="A11" s="87" t="s">
        <v>16</v>
      </c>
      <c r="B11" s="40" t="s">
        <v>0</v>
      </c>
      <c r="C11" s="46">
        <f>'年齢データ'!A7</f>
        <v>495</v>
      </c>
      <c r="D11" s="46">
        <f>'年齢データ'!B7</f>
        <v>536</v>
      </c>
      <c r="E11" s="46">
        <f>'年齢データ'!C7</f>
        <v>449</v>
      </c>
      <c r="F11" s="46">
        <f>'年齢データ'!D7</f>
        <v>473</v>
      </c>
      <c r="G11" s="46">
        <f>'年齢データ'!E7</f>
        <v>463</v>
      </c>
      <c r="H11" s="46">
        <f>'年齢データ'!F7</f>
        <v>462</v>
      </c>
      <c r="I11" s="46">
        <f>'年齢データ'!G7</f>
        <v>418</v>
      </c>
      <c r="J11" s="46">
        <f>'年齢データ'!H7</f>
        <v>486</v>
      </c>
      <c r="K11" s="46">
        <f>'年齢データ'!I7</f>
        <v>481</v>
      </c>
      <c r="L11" s="46">
        <f>'年齢データ'!J7</f>
        <v>514</v>
      </c>
      <c r="M11" s="45">
        <f t="shared" si="0"/>
        <v>4777</v>
      </c>
    </row>
    <row r="12" spans="1:13" ht="15.75" customHeight="1">
      <c r="A12" s="88"/>
      <c r="B12" s="41" t="s">
        <v>1</v>
      </c>
      <c r="C12" s="46">
        <f>'年齢データ'!A8</f>
        <v>493</v>
      </c>
      <c r="D12" s="46">
        <f>'年齢データ'!B8</f>
        <v>492</v>
      </c>
      <c r="E12" s="46">
        <f>'年齢データ'!C8</f>
        <v>470</v>
      </c>
      <c r="F12" s="46">
        <f>'年齢データ'!D8</f>
        <v>473</v>
      </c>
      <c r="G12" s="46">
        <f>'年齢データ'!E8</f>
        <v>462</v>
      </c>
      <c r="H12" s="46">
        <f>'年齢データ'!F8</f>
        <v>467</v>
      </c>
      <c r="I12" s="46">
        <f>'年齢データ'!G8</f>
        <v>429</v>
      </c>
      <c r="J12" s="46">
        <f>'年齢データ'!H8</f>
        <v>496</v>
      </c>
      <c r="K12" s="46">
        <f>'年齢データ'!I8</f>
        <v>456</v>
      </c>
      <c r="L12" s="46">
        <f>'年齢データ'!J8</f>
        <v>481</v>
      </c>
      <c r="M12" s="47">
        <f t="shared" si="0"/>
        <v>4719</v>
      </c>
    </row>
    <row r="13" spans="1:13" ht="15.75" customHeight="1">
      <c r="A13" s="89"/>
      <c r="B13" s="42" t="s">
        <v>2</v>
      </c>
      <c r="C13" s="48">
        <f aca="true" t="shared" si="3" ref="C13:L13">SUM(C11:C12)</f>
        <v>988</v>
      </c>
      <c r="D13" s="48">
        <f t="shared" si="3"/>
        <v>1028</v>
      </c>
      <c r="E13" s="48">
        <f t="shared" si="3"/>
        <v>919</v>
      </c>
      <c r="F13" s="48">
        <f t="shared" si="3"/>
        <v>946</v>
      </c>
      <c r="G13" s="48">
        <f t="shared" si="3"/>
        <v>925</v>
      </c>
      <c r="H13" s="48">
        <f t="shared" si="3"/>
        <v>929</v>
      </c>
      <c r="I13" s="48">
        <f t="shared" si="3"/>
        <v>847</v>
      </c>
      <c r="J13" s="48">
        <f t="shared" si="3"/>
        <v>982</v>
      </c>
      <c r="K13" s="48">
        <f t="shared" si="3"/>
        <v>937</v>
      </c>
      <c r="L13" s="48">
        <f t="shared" si="3"/>
        <v>995</v>
      </c>
      <c r="M13" s="49">
        <f t="shared" si="0"/>
        <v>9496</v>
      </c>
    </row>
    <row r="14" spans="1:13" ht="15.75" customHeight="1">
      <c r="A14" s="87" t="s">
        <v>17</v>
      </c>
      <c r="B14" s="40" t="s">
        <v>0</v>
      </c>
      <c r="C14" s="44">
        <f>'年齢データ'!A10</f>
        <v>488</v>
      </c>
      <c r="D14" s="44">
        <f>'年齢データ'!B10</f>
        <v>519</v>
      </c>
      <c r="E14" s="44">
        <f>'年齢データ'!C10</f>
        <v>577</v>
      </c>
      <c r="F14" s="44">
        <f>'年齢データ'!D10</f>
        <v>548</v>
      </c>
      <c r="G14" s="44">
        <f>'年齢データ'!E10</f>
        <v>573</v>
      </c>
      <c r="H14" s="44">
        <f>'年齢データ'!F10</f>
        <v>512</v>
      </c>
      <c r="I14" s="44">
        <f>'年齢データ'!G10</f>
        <v>513</v>
      </c>
      <c r="J14" s="44">
        <f>'年齢データ'!H10</f>
        <v>495</v>
      </c>
      <c r="K14" s="44">
        <f>'年齢データ'!I10</f>
        <v>522</v>
      </c>
      <c r="L14" s="44">
        <f>'年齢データ'!J10</f>
        <v>508</v>
      </c>
      <c r="M14" s="45">
        <f t="shared" si="0"/>
        <v>5255</v>
      </c>
    </row>
    <row r="15" spans="1:13" ht="15.75" customHeight="1">
      <c r="A15" s="88"/>
      <c r="B15" s="41" t="s">
        <v>1</v>
      </c>
      <c r="C15" s="46">
        <f>'年齢データ'!A11</f>
        <v>457</v>
      </c>
      <c r="D15" s="46">
        <f>'年齢データ'!B11</f>
        <v>507</v>
      </c>
      <c r="E15" s="46">
        <f>'年齢データ'!C11</f>
        <v>566</v>
      </c>
      <c r="F15" s="46">
        <f>'年齢データ'!D11</f>
        <v>560</v>
      </c>
      <c r="G15" s="46">
        <f>'年齢データ'!E11</f>
        <v>564</v>
      </c>
      <c r="H15" s="46">
        <f>'年齢データ'!F11</f>
        <v>547</v>
      </c>
      <c r="I15" s="46">
        <f>'年齢データ'!G11</f>
        <v>499</v>
      </c>
      <c r="J15" s="46">
        <f>'年齢データ'!H11</f>
        <v>530</v>
      </c>
      <c r="K15" s="46">
        <f>'年齢データ'!I11</f>
        <v>527</v>
      </c>
      <c r="L15" s="46">
        <f>'年齢データ'!J11</f>
        <v>589</v>
      </c>
      <c r="M15" s="47">
        <f t="shared" si="0"/>
        <v>5346</v>
      </c>
    </row>
    <row r="16" spans="1:13" ht="15.75" customHeight="1">
      <c r="A16" s="89"/>
      <c r="B16" s="42" t="s">
        <v>2</v>
      </c>
      <c r="C16" s="48">
        <f aca="true" t="shared" si="4" ref="C16:L16">SUM(C14:C15)</f>
        <v>945</v>
      </c>
      <c r="D16" s="48">
        <f t="shared" si="4"/>
        <v>1026</v>
      </c>
      <c r="E16" s="48">
        <f t="shared" si="4"/>
        <v>1143</v>
      </c>
      <c r="F16" s="48">
        <f t="shared" si="4"/>
        <v>1108</v>
      </c>
      <c r="G16" s="48">
        <f t="shared" si="4"/>
        <v>1137</v>
      </c>
      <c r="H16" s="48">
        <f t="shared" si="4"/>
        <v>1059</v>
      </c>
      <c r="I16" s="48">
        <f t="shared" si="4"/>
        <v>1012</v>
      </c>
      <c r="J16" s="48">
        <f t="shared" si="4"/>
        <v>1025</v>
      </c>
      <c r="K16" s="48">
        <f t="shared" si="4"/>
        <v>1049</v>
      </c>
      <c r="L16" s="48">
        <f t="shared" si="4"/>
        <v>1097</v>
      </c>
      <c r="M16" s="49">
        <f t="shared" si="0"/>
        <v>10601</v>
      </c>
    </row>
    <row r="17" spans="1:13" ht="15.75" customHeight="1">
      <c r="A17" s="87" t="s">
        <v>18</v>
      </c>
      <c r="B17" s="40" t="s">
        <v>0</v>
      </c>
      <c r="C17" s="44">
        <f>'年齢データ'!A13</f>
        <v>431</v>
      </c>
      <c r="D17" s="44">
        <f>'年齢データ'!B13</f>
        <v>428</v>
      </c>
      <c r="E17" s="44">
        <f>'年齢データ'!C13</f>
        <v>469</v>
      </c>
      <c r="F17" s="44">
        <f>'年齢データ'!D13</f>
        <v>463</v>
      </c>
      <c r="G17" s="44">
        <f>'年齢データ'!E13</f>
        <v>458</v>
      </c>
      <c r="H17" s="44">
        <f>'年齢データ'!F13</f>
        <v>463</v>
      </c>
      <c r="I17" s="44">
        <f>'年齢データ'!G13</f>
        <v>485</v>
      </c>
      <c r="J17" s="44">
        <f>'年齢データ'!H13</f>
        <v>542</v>
      </c>
      <c r="K17" s="44">
        <f>'年齢データ'!I13</f>
        <v>580</v>
      </c>
      <c r="L17" s="44">
        <f>'年齢データ'!J13</f>
        <v>506</v>
      </c>
      <c r="M17" s="45">
        <f t="shared" si="0"/>
        <v>4825</v>
      </c>
    </row>
    <row r="18" spans="1:13" ht="15.75" customHeight="1">
      <c r="A18" s="88"/>
      <c r="B18" s="41" t="s">
        <v>1</v>
      </c>
      <c r="C18" s="46">
        <f>'年齢データ'!A14</f>
        <v>457</v>
      </c>
      <c r="D18" s="46">
        <f>'年齢データ'!B14</f>
        <v>474</v>
      </c>
      <c r="E18" s="46">
        <f>'年齢データ'!C14</f>
        <v>521</v>
      </c>
      <c r="F18" s="46">
        <f>'年齢データ'!D14</f>
        <v>491</v>
      </c>
      <c r="G18" s="46">
        <f>'年齢データ'!E14</f>
        <v>460</v>
      </c>
      <c r="H18" s="46">
        <f>'年齢データ'!F14</f>
        <v>499</v>
      </c>
      <c r="I18" s="46">
        <f>'年齢データ'!G14</f>
        <v>537</v>
      </c>
      <c r="J18" s="46">
        <f>'年齢データ'!H14</f>
        <v>542</v>
      </c>
      <c r="K18" s="46">
        <f>'年齢データ'!I14</f>
        <v>596</v>
      </c>
      <c r="L18" s="46">
        <f>'年齢データ'!J14</f>
        <v>522</v>
      </c>
      <c r="M18" s="47">
        <f t="shared" si="0"/>
        <v>5099</v>
      </c>
    </row>
    <row r="19" spans="1:13" ht="15.75" customHeight="1">
      <c r="A19" s="89"/>
      <c r="B19" s="42" t="s">
        <v>2</v>
      </c>
      <c r="C19" s="48">
        <f aca="true" t="shared" si="5" ref="C19:L19">SUM(C17:C18)</f>
        <v>888</v>
      </c>
      <c r="D19" s="48">
        <f t="shared" si="5"/>
        <v>902</v>
      </c>
      <c r="E19" s="48">
        <f t="shared" si="5"/>
        <v>990</v>
      </c>
      <c r="F19" s="48">
        <f t="shared" si="5"/>
        <v>954</v>
      </c>
      <c r="G19" s="48">
        <f t="shared" si="5"/>
        <v>918</v>
      </c>
      <c r="H19" s="48">
        <f t="shared" si="5"/>
        <v>962</v>
      </c>
      <c r="I19" s="48">
        <f t="shared" si="5"/>
        <v>1022</v>
      </c>
      <c r="J19" s="48">
        <f t="shared" si="5"/>
        <v>1084</v>
      </c>
      <c r="K19" s="48">
        <f t="shared" si="5"/>
        <v>1176</v>
      </c>
      <c r="L19" s="48">
        <f t="shared" si="5"/>
        <v>1028</v>
      </c>
      <c r="M19" s="49">
        <f t="shared" si="0"/>
        <v>9924</v>
      </c>
    </row>
    <row r="20" spans="1:13" ht="15.75" customHeight="1">
      <c r="A20" s="87" t="s">
        <v>19</v>
      </c>
      <c r="B20" s="40" t="s">
        <v>0</v>
      </c>
      <c r="C20" s="44">
        <f>'年齢データ'!A16</f>
        <v>551</v>
      </c>
      <c r="D20" s="44">
        <f>'年齢データ'!B16</f>
        <v>586</v>
      </c>
      <c r="E20" s="44">
        <f>'年齢データ'!C16</f>
        <v>584</v>
      </c>
      <c r="F20" s="44">
        <f>'年齢データ'!D16</f>
        <v>613</v>
      </c>
      <c r="G20" s="44">
        <f>'年齢データ'!E16</f>
        <v>630</v>
      </c>
      <c r="H20" s="44">
        <f>'年齢データ'!F16</f>
        <v>644</v>
      </c>
      <c r="I20" s="44">
        <f>'年齢データ'!G16</f>
        <v>713</v>
      </c>
      <c r="J20" s="44">
        <f>'年齢データ'!H16</f>
        <v>777</v>
      </c>
      <c r="K20" s="44">
        <f>'年齢データ'!I16</f>
        <v>772</v>
      </c>
      <c r="L20" s="44">
        <f>'年齢データ'!J16</f>
        <v>630</v>
      </c>
      <c r="M20" s="45">
        <f t="shared" si="0"/>
        <v>6500</v>
      </c>
    </row>
    <row r="21" spans="1:13" ht="15.75" customHeight="1">
      <c r="A21" s="88"/>
      <c r="B21" s="41" t="s">
        <v>1</v>
      </c>
      <c r="C21" s="46">
        <f>'年齢データ'!A17</f>
        <v>578</v>
      </c>
      <c r="D21" s="46">
        <f>'年齢データ'!B17</f>
        <v>586</v>
      </c>
      <c r="E21" s="46">
        <f>'年齢データ'!C17</f>
        <v>579</v>
      </c>
      <c r="F21" s="46">
        <f>'年齢データ'!D17</f>
        <v>573</v>
      </c>
      <c r="G21" s="46">
        <f>'年齢データ'!E17</f>
        <v>601</v>
      </c>
      <c r="H21" s="46">
        <f>'年齢データ'!F17</f>
        <v>660</v>
      </c>
      <c r="I21" s="46">
        <f>'年齢データ'!G17</f>
        <v>716</v>
      </c>
      <c r="J21" s="46">
        <f>'年齢データ'!H17</f>
        <v>804</v>
      </c>
      <c r="K21" s="46">
        <f>'年齢データ'!I17</f>
        <v>802</v>
      </c>
      <c r="L21" s="46">
        <f>'年齢データ'!J17</f>
        <v>826</v>
      </c>
      <c r="M21" s="47">
        <f t="shared" si="0"/>
        <v>6725</v>
      </c>
    </row>
    <row r="22" spans="1:13" ht="15.75" customHeight="1">
      <c r="A22" s="89"/>
      <c r="B22" s="42" t="s">
        <v>2</v>
      </c>
      <c r="C22" s="48">
        <f aca="true" t="shared" si="6" ref="C22:L22">SUM(C20:C21)</f>
        <v>1129</v>
      </c>
      <c r="D22" s="48">
        <f t="shared" si="6"/>
        <v>1172</v>
      </c>
      <c r="E22" s="48">
        <f t="shared" si="6"/>
        <v>1163</v>
      </c>
      <c r="F22" s="48">
        <f t="shared" si="6"/>
        <v>1186</v>
      </c>
      <c r="G22" s="48">
        <f t="shared" si="6"/>
        <v>1231</v>
      </c>
      <c r="H22" s="48">
        <f t="shared" si="6"/>
        <v>1304</v>
      </c>
      <c r="I22" s="48">
        <f t="shared" si="6"/>
        <v>1429</v>
      </c>
      <c r="J22" s="48">
        <f t="shared" si="6"/>
        <v>1581</v>
      </c>
      <c r="K22" s="48">
        <f t="shared" si="6"/>
        <v>1574</v>
      </c>
      <c r="L22" s="48">
        <f t="shared" si="6"/>
        <v>1456</v>
      </c>
      <c r="M22" s="49">
        <f t="shared" si="0"/>
        <v>13225</v>
      </c>
    </row>
    <row r="23" spans="1:24" ht="15.75" customHeight="1">
      <c r="A23" s="91" t="s">
        <v>20</v>
      </c>
      <c r="B23" s="41" t="s">
        <v>0</v>
      </c>
      <c r="C23" s="46">
        <f>'年齢データ'!A19</f>
        <v>587</v>
      </c>
      <c r="D23" s="46">
        <f>'年齢データ'!B19</f>
        <v>365</v>
      </c>
      <c r="E23" s="46">
        <f>'年齢データ'!C19</f>
        <v>554</v>
      </c>
      <c r="F23" s="46">
        <f>'年齢データ'!D19</f>
        <v>519</v>
      </c>
      <c r="G23" s="46">
        <f>'年齢データ'!E19</f>
        <v>492</v>
      </c>
      <c r="H23" s="46">
        <f>'年齢データ'!F19</f>
        <v>543</v>
      </c>
      <c r="I23" s="46">
        <f>'年齢データ'!G19</f>
        <v>481</v>
      </c>
      <c r="J23" s="46">
        <f>'年齢データ'!H19</f>
        <v>426</v>
      </c>
      <c r="K23" s="46">
        <f>'年齢データ'!I19</f>
        <v>410</v>
      </c>
      <c r="L23" s="46">
        <f>'年齢データ'!J19</f>
        <v>484</v>
      </c>
      <c r="M23" s="47">
        <f t="shared" si="0"/>
        <v>4861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8"/>
      <c r="B24" s="41" t="s">
        <v>1</v>
      </c>
      <c r="C24" s="46">
        <f>'年齢データ'!A20</f>
        <v>584</v>
      </c>
      <c r="D24" s="46">
        <f>'年齢データ'!B20</f>
        <v>427</v>
      </c>
      <c r="E24" s="46">
        <f>'年齢データ'!C20</f>
        <v>548</v>
      </c>
      <c r="F24" s="46">
        <f>'年齢データ'!D20</f>
        <v>602</v>
      </c>
      <c r="G24" s="46">
        <f>'年齢データ'!E20</f>
        <v>588</v>
      </c>
      <c r="H24" s="46">
        <f>'年齢データ'!F20</f>
        <v>640</v>
      </c>
      <c r="I24" s="46">
        <f>'年齢データ'!G20</f>
        <v>605</v>
      </c>
      <c r="J24" s="46">
        <f>'年齢データ'!H20</f>
        <v>478</v>
      </c>
      <c r="K24" s="46">
        <f>'年齢データ'!I20</f>
        <v>525</v>
      </c>
      <c r="L24" s="46">
        <f>'年齢データ'!J20</f>
        <v>618</v>
      </c>
      <c r="M24" s="47">
        <f t="shared" si="0"/>
        <v>5615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89"/>
      <c r="B25" s="42" t="s">
        <v>2</v>
      </c>
      <c r="C25" s="48">
        <f aca="true" t="shared" si="7" ref="C25:L25">SUM(C23:C24)</f>
        <v>1171</v>
      </c>
      <c r="D25" s="48">
        <f t="shared" si="7"/>
        <v>792</v>
      </c>
      <c r="E25" s="48">
        <f t="shared" si="7"/>
        <v>1102</v>
      </c>
      <c r="F25" s="48">
        <f t="shared" si="7"/>
        <v>1121</v>
      </c>
      <c r="G25" s="48">
        <f t="shared" si="7"/>
        <v>1080</v>
      </c>
      <c r="H25" s="48">
        <f t="shared" si="7"/>
        <v>1183</v>
      </c>
      <c r="I25" s="48">
        <f t="shared" si="7"/>
        <v>1086</v>
      </c>
      <c r="J25" s="48">
        <f t="shared" si="7"/>
        <v>904</v>
      </c>
      <c r="K25" s="48">
        <f t="shared" si="7"/>
        <v>935</v>
      </c>
      <c r="L25" s="48">
        <f t="shared" si="7"/>
        <v>1102</v>
      </c>
      <c r="M25" s="49">
        <f t="shared" si="0"/>
        <v>10476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7" t="s">
        <v>21</v>
      </c>
      <c r="B26" s="40" t="s">
        <v>0</v>
      </c>
      <c r="C26" s="46">
        <f>'年齢データ'!A22</f>
        <v>443</v>
      </c>
      <c r="D26" s="46">
        <f>'年齢データ'!B22</f>
        <v>491</v>
      </c>
      <c r="E26" s="46">
        <f>'年齢データ'!C22</f>
        <v>431</v>
      </c>
      <c r="F26" s="46">
        <f>'年齢データ'!D22</f>
        <v>437</v>
      </c>
      <c r="G26" s="46">
        <f>'年齢データ'!E22</f>
        <v>381</v>
      </c>
      <c r="H26" s="46">
        <f>'年齢データ'!F22</f>
        <v>417</v>
      </c>
      <c r="I26" s="46">
        <f>'年齢データ'!G22</f>
        <v>394</v>
      </c>
      <c r="J26" s="46">
        <f>'年齢データ'!H22</f>
        <v>346</v>
      </c>
      <c r="K26" s="46">
        <f>'年齢データ'!I22</f>
        <v>352</v>
      </c>
      <c r="L26" s="46">
        <f>'年齢データ'!J22</f>
        <v>304</v>
      </c>
      <c r="M26" s="45">
        <f t="shared" si="0"/>
        <v>3996</v>
      </c>
    </row>
    <row r="27" spans="1:13" ht="15.75" customHeight="1">
      <c r="A27" s="88"/>
      <c r="B27" s="41" t="s">
        <v>1</v>
      </c>
      <c r="C27" s="46">
        <f>'年齢データ'!A23</f>
        <v>632</v>
      </c>
      <c r="D27" s="46">
        <f>'年齢データ'!B23</f>
        <v>565</v>
      </c>
      <c r="E27" s="46">
        <f>'年齢データ'!C23</f>
        <v>608</v>
      </c>
      <c r="F27" s="46">
        <f>'年齢データ'!D23</f>
        <v>588</v>
      </c>
      <c r="G27" s="46">
        <f>'年齢データ'!E23</f>
        <v>596</v>
      </c>
      <c r="H27" s="46">
        <f>'年齢データ'!F23</f>
        <v>570</v>
      </c>
      <c r="I27" s="46">
        <f>'年齢データ'!G23</f>
        <v>560</v>
      </c>
      <c r="J27" s="46">
        <f>'年齢データ'!H23</f>
        <v>541</v>
      </c>
      <c r="K27" s="46">
        <f>'年齢データ'!I23</f>
        <v>509</v>
      </c>
      <c r="L27" s="46">
        <f>'年齢データ'!J23</f>
        <v>480</v>
      </c>
      <c r="M27" s="47">
        <f t="shared" si="0"/>
        <v>5649</v>
      </c>
    </row>
    <row r="28" spans="1:13" ht="15.75" customHeight="1">
      <c r="A28" s="89"/>
      <c r="B28" s="42" t="s">
        <v>2</v>
      </c>
      <c r="C28" s="48">
        <f aca="true" t="shared" si="8" ref="C28:L28">SUM(C26:C27)</f>
        <v>1075</v>
      </c>
      <c r="D28" s="48">
        <f t="shared" si="8"/>
        <v>1056</v>
      </c>
      <c r="E28" s="48">
        <f t="shared" si="8"/>
        <v>1039</v>
      </c>
      <c r="F28" s="48">
        <f t="shared" si="8"/>
        <v>1025</v>
      </c>
      <c r="G28" s="48">
        <f t="shared" si="8"/>
        <v>977</v>
      </c>
      <c r="H28" s="48">
        <f t="shared" si="8"/>
        <v>987</v>
      </c>
      <c r="I28" s="48">
        <f t="shared" si="8"/>
        <v>954</v>
      </c>
      <c r="J28" s="48">
        <f t="shared" si="8"/>
        <v>887</v>
      </c>
      <c r="K28" s="48">
        <f t="shared" si="8"/>
        <v>861</v>
      </c>
      <c r="L28" s="48">
        <f t="shared" si="8"/>
        <v>784</v>
      </c>
      <c r="M28" s="49">
        <f t="shared" si="0"/>
        <v>9645</v>
      </c>
    </row>
    <row r="29" spans="1:13" ht="15.75" customHeight="1">
      <c r="A29" s="87" t="s">
        <v>22</v>
      </c>
      <c r="B29" s="40" t="s">
        <v>0</v>
      </c>
      <c r="C29" s="46">
        <f>'年齢データ'!A25</f>
        <v>309</v>
      </c>
      <c r="D29" s="46">
        <f>'年齢データ'!B25</f>
        <v>245</v>
      </c>
      <c r="E29" s="46">
        <f>'年齢データ'!C25</f>
        <v>243</v>
      </c>
      <c r="F29" s="46">
        <f>'年齢データ'!D25</f>
        <v>170</v>
      </c>
      <c r="G29" s="46">
        <f>'年齢データ'!E25</f>
        <v>172</v>
      </c>
      <c r="H29" s="46">
        <f>'年齢データ'!F25</f>
        <v>139</v>
      </c>
      <c r="I29" s="46">
        <f>'年齢データ'!G25</f>
        <v>103</v>
      </c>
      <c r="J29" s="46">
        <f>'年齢データ'!H25</f>
        <v>97</v>
      </c>
      <c r="K29" s="46">
        <f>'年齢データ'!I25</f>
        <v>76</v>
      </c>
      <c r="L29" s="46">
        <f>'年齢データ'!J25</f>
        <v>68</v>
      </c>
      <c r="M29" s="45">
        <f t="shared" si="0"/>
        <v>1622</v>
      </c>
    </row>
    <row r="30" spans="1:13" ht="15.75" customHeight="1">
      <c r="A30" s="88"/>
      <c r="B30" s="41" t="s">
        <v>1</v>
      </c>
      <c r="C30" s="46">
        <f>'年齢データ'!A26</f>
        <v>506</v>
      </c>
      <c r="D30" s="46">
        <f>'年齢データ'!B26</f>
        <v>474</v>
      </c>
      <c r="E30" s="46">
        <f>'年齢データ'!C26</f>
        <v>432</v>
      </c>
      <c r="F30" s="46">
        <f>'年齢データ'!D26</f>
        <v>398</v>
      </c>
      <c r="G30" s="46">
        <f>'年齢データ'!E26</f>
        <v>346</v>
      </c>
      <c r="H30" s="46">
        <f>'年齢データ'!F26</f>
        <v>329</v>
      </c>
      <c r="I30" s="46">
        <f>'年齢データ'!G26</f>
        <v>303</v>
      </c>
      <c r="J30" s="46">
        <f>'年齢データ'!H26</f>
        <v>248</v>
      </c>
      <c r="K30" s="46">
        <f>'年齢データ'!I26</f>
        <v>216</v>
      </c>
      <c r="L30" s="46">
        <f>'年齢データ'!J26</f>
        <v>172</v>
      </c>
      <c r="M30" s="47">
        <f t="shared" si="0"/>
        <v>3424</v>
      </c>
    </row>
    <row r="31" spans="1:13" ht="15.75" customHeight="1">
      <c r="A31" s="89"/>
      <c r="B31" s="42" t="s">
        <v>2</v>
      </c>
      <c r="C31" s="48">
        <f aca="true" t="shared" si="9" ref="C31:L31">SUM(C29:C30)</f>
        <v>815</v>
      </c>
      <c r="D31" s="48">
        <f t="shared" si="9"/>
        <v>719</v>
      </c>
      <c r="E31" s="48">
        <f t="shared" si="9"/>
        <v>675</v>
      </c>
      <c r="F31" s="48">
        <f t="shared" si="9"/>
        <v>568</v>
      </c>
      <c r="G31" s="48">
        <f t="shared" si="9"/>
        <v>518</v>
      </c>
      <c r="H31" s="48">
        <f t="shared" si="9"/>
        <v>468</v>
      </c>
      <c r="I31" s="48">
        <f t="shared" si="9"/>
        <v>406</v>
      </c>
      <c r="J31" s="48">
        <f t="shared" si="9"/>
        <v>345</v>
      </c>
      <c r="K31" s="48">
        <f t="shared" si="9"/>
        <v>292</v>
      </c>
      <c r="L31" s="48">
        <f t="shared" si="9"/>
        <v>240</v>
      </c>
      <c r="M31" s="49">
        <f t="shared" si="0"/>
        <v>5046</v>
      </c>
    </row>
    <row r="32" spans="1:13" ht="15.75" customHeight="1">
      <c r="A32" s="87" t="s">
        <v>23</v>
      </c>
      <c r="B32" s="40" t="s">
        <v>0</v>
      </c>
      <c r="C32" s="46">
        <f>'年齢データ'!A28</f>
        <v>44</v>
      </c>
      <c r="D32" s="46">
        <f>'年齢データ'!B28</f>
        <v>41</v>
      </c>
      <c r="E32" s="46">
        <f>'年齢データ'!C28</f>
        <v>32</v>
      </c>
      <c r="F32" s="46">
        <f>'年齢データ'!D28</f>
        <v>28</v>
      </c>
      <c r="G32" s="46">
        <f>'年齢データ'!E28</f>
        <v>27</v>
      </c>
      <c r="H32" s="46">
        <f>'年齢データ'!F28</f>
        <v>18</v>
      </c>
      <c r="I32" s="46">
        <f>'年齢データ'!G28</f>
        <v>16</v>
      </c>
      <c r="J32" s="46">
        <f>'年齢データ'!H28</f>
        <v>7</v>
      </c>
      <c r="K32" s="46">
        <f>'年齢データ'!I28</f>
        <v>1</v>
      </c>
      <c r="L32" s="46">
        <f>'年齢データ'!J28</f>
        <v>3</v>
      </c>
      <c r="M32" s="45">
        <f t="shared" si="0"/>
        <v>217</v>
      </c>
    </row>
    <row r="33" spans="1:13" ht="15.75" customHeight="1">
      <c r="A33" s="88"/>
      <c r="B33" s="41" t="s">
        <v>1</v>
      </c>
      <c r="C33" s="46">
        <f>'年齢データ'!A29</f>
        <v>172</v>
      </c>
      <c r="D33" s="46">
        <f>'年齢データ'!B29</f>
        <v>131</v>
      </c>
      <c r="E33" s="46">
        <f>'年齢データ'!C29</f>
        <v>129</v>
      </c>
      <c r="F33" s="46">
        <f>'年齢データ'!D29</f>
        <v>108</v>
      </c>
      <c r="G33" s="46">
        <f>'年齢データ'!E29</f>
        <v>83</v>
      </c>
      <c r="H33" s="46">
        <f>'年齢データ'!F29</f>
        <v>65</v>
      </c>
      <c r="I33" s="46">
        <f>'年齢データ'!G29</f>
        <v>45</v>
      </c>
      <c r="J33" s="46">
        <f>'年齢データ'!H29</f>
        <v>22</v>
      </c>
      <c r="K33" s="46">
        <f>'年齢データ'!I29</f>
        <v>14</v>
      </c>
      <c r="L33" s="46">
        <f>'年齢データ'!J29</f>
        <v>13</v>
      </c>
      <c r="M33" s="47">
        <f t="shared" si="0"/>
        <v>782</v>
      </c>
    </row>
    <row r="34" spans="1:13" ht="15.75" customHeight="1">
      <c r="A34" s="89"/>
      <c r="B34" s="42" t="s">
        <v>2</v>
      </c>
      <c r="C34" s="48">
        <f aca="true" t="shared" si="10" ref="C34:L34">SUM(C32:C33)</f>
        <v>216</v>
      </c>
      <c r="D34" s="48">
        <f t="shared" si="10"/>
        <v>172</v>
      </c>
      <c r="E34" s="48">
        <f t="shared" si="10"/>
        <v>161</v>
      </c>
      <c r="F34" s="48">
        <f t="shared" si="10"/>
        <v>136</v>
      </c>
      <c r="G34" s="48">
        <f t="shared" si="10"/>
        <v>110</v>
      </c>
      <c r="H34" s="48">
        <f t="shared" si="10"/>
        <v>83</v>
      </c>
      <c r="I34" s="48">
        <f t="shared" si="10"/>
        <v>61</v>
      </c>
      <c r="J34" s="48">
        <f t="shared" si="10"/>
        <v>29</v>
      </c>
      <c r="K34" s="48">
        <f t="shared" si="10"/>
        <v>15</v>
      </c>
      <c r="L34" s="48">
        <f t="shared" si="10"/>
        <v>16</v>
      </c>
      <c r="M34" s="49">
        <f t="shared" si="0"/>
        <v>999</v>
      </c>
    </row>
    <row r="35" spans="1:13" ht="15.75" customHeight="1">
      <c r="A35" s="91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2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8"/>
      <c r="B36" s="41" t="s">
        <v>1</v>
      </c>
      <c r="C36" s="46">
        <f>'年齢データ'!A32</f>
        <v>6</v>
      </c>
      <c r="D36" s="46">
        <f>'年齢データ'!B32</f>
        <v>6</v>
      </c>
      <c r="E36" s="46">
        <f>'年齢データ'!C32</f>
        <v>4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17</v>
      </c>
    </row>
    <row r="37" spans="1:13" ht="15.75" customHeight="1" thickBot="1">
      <c r="A37" s="92"/>
      <c r="B37" s="43" t="s">
        <v>2</v>
      </c>
      <c r="C37" s="50">
        <f aca="true" t="shared" si="11" ref="C37:L37">SUM(C35:C36)</f>
        <v>7</v>
      </c>
      <c r="D37" s="50">
        <f t="shared" si="11"/>
        <v>6</v>
      </c>
      <c r="E37" s="50">
        <f t="shared" si="11"/>
        <v>5</v>
      </c>
      <c r="F37" s="50">
        <f t="shared" si="11"/>
        <v>2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21</v>
      </c>
    </row>
    <row r="38" spans="8:13" ht="18" customHeight="1">
      <c r="H38" s="52" t="s">
        <v>0</v>
      </c>
      <c r="I38" s="53">
        <f>SUM(M5,M8,M11,M14,M17,M20,M23,M26,M29,M32,M35)</f>
        <v>40809</v>
      </c>
      <c r="J38" s="52" t="s">
        <v>1</v>
      </c>
      <c r="K38" s="53">
        <f>SUM(M6,M9,M12,M15,M18,M21,M24,M27,M30,M33,M36)</f>
        <v>45625</v>
      </c>
      <c r="L38" s="52" t="s">
        <v>521</v>
      </c>
      <c r="M38" s="53">
        <f>SUM(M37,M34,M31,M28,M25,M22,M19,M16,M13,M10,M7)</f>
        <v>86434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spans="1:11" ht="13.5">
      <c r="A1">
        <v>388</v>
      </c>
      <c r="B1">
        <v>386</v>
      </c>
      <c r="C1">
        <v>384</v>
      </c>
      <c r="D1">
        <v>394</v>
      </c>
      <c r="E1">
        <v>426</v>
      </c>
      <c r="F1">
        <v>456</v>
      </c>
      <c r="G1">
        <v>432</v>
      </c>
      <c r="H1">
        <v>391</v>
      </c>
      <c r="I1">
        <v>411</v>
      </c>
      <c r="J1">
        <v>442</v>
      </c>
      <c r="K1">
        <v>4110</v>
      </c>
    </row>
    <row r="2" spans="1:11" ht="13.5">
      <c r="A2">
        <v>372</v>
      </c>
      <c r="B2">
        <v>389</v>
      </c>
      <c r="C2">
        <v>384</v>
      </c>
      <c r="D2">
        <v>385</v>
      </c>
      <c r="E2">
        <v>372</v>
      </c>
      <c r="F2">
        <v>366</v>
      </c>
      <c r="G2">
        <v>387</v>
      </c>
      <c r="H2">
        <v>448</v>
      </c>
      <c r="I2">
        <v>395</v>
      </c>
      <c r="J2">
        <v>396</v>
      </c>
      <c r="K2">
        <v>3894</v>
      </c>
    </row>
    <row r="3" spans="1:11" ht="13.5">
      <c r="A3">
        <v>760</v>
      </c>
      <c r="B3">
        <v>775</v>
      </c>
      <c r="C3">
        <v>768</v>
      </c>
      <c r="D3">
        <v>779</v>
      </c>
      <c r="E3">
        <v>798</v>
      </c>
      <c r="F3">
        <v>822</v>
      </c>
      <c r="G3">
        <v>819</v>
      </c>
      <c r="H3">
        <v>839</v>
      </c>
      <c r="I3">
        <v>806</v>
      </c>
      <c r="J3">
        <v>838</v>
      </c>
      <c r="K3">
        <v>8004</v>
      </c>
    </row>
    <row r="4" spans="1:11" ht="13.5">
      <c r="A4">
        <v>407</v>
      </c>
      <c r="B4">
        <v>433</v>
      </c>
      <c r="C4">
        <v>492</v>
      </c>
      <c r="D4">
        <v>467</v>
      </c>
      <c r="E4">
        <v>432</v>
      </c>
      <c r="F4">
        <v>476</v>
      </c>
      <c r="G4">
        <v>490</v>
      </c>
      <c r="H4">
        <v>461</v>
      </c>
      <c r="I4">
        <v>507</v>
      </c>
      <c r="J4">
        <v>477</v>
      </c>
      <c r="K4">
        <v>4642</v>
      </c>
    </row>
    <row r="5" spans="1:11" ht="13.5">
      <c r="A5">
        <v>414</v>
      </c>
      <c r="B5">
        <v>423</v>
      </c>
      <c r="C5">
        <v>446</v>
      </c>
      <c r="D5">
        <v>406</v>
      </c>
      <c r="E5">
        <v>433</v>
      </c>
      <c r="F5">
        <v>409</v>
      </c>
      <c r="G5">
        <v>450</v>
      </c>
      <c r="H5">
        <v>445</v>
      </c>
      <c r="I5">
        <v>482</v>
      </c>
      <c r="J5">
        <v>447</v>
      </c>
      <c r="K5">
        <v>4355</v>
      </c>
    </row>
    <row r="6" spans="1:11" ht="13.5">
      <c r="A6">
        <v>821</v>
      </c>
      <c r="B6">
        <v>856</v>
      </c>
      <c r="C6">
        <v>938</v>
      </c>
      <c r="D6">
        <v>873</v>
      </c>
      <c r="E6">
        <v>865</v>
      </c>
      <c r="F6">
        <v>885</v>
      </c>
      <c r="G6">
        <v>940</v>
      </c>
      <c r="H6">
        <v>906</v>
      </c>
      <c r="I6">
        <v>989</v>
      </c>
      <c r="J6">
        <v>924</v>
      </c>
      <c r="K6">
        <v>8997</v>
      </c>
    </row>
    <row r="7" spans="1:11" ht="13.5">
      <c r="A7">
        <v>495</v>
      </c>
      <c r="B7">
        <v>536</v>
      </c>
      <c r="C7">
        <v>449</v>
      </c>
      <c r="D7">
        <v>473</v>
      </c>
      <c r="E7">
        <v>463</v>
      </c>
      <c r="F7">
        <v>462</v>
      </c>
      <c r="G7">
        <v>418</v>
      </c>
      <c r="H7">
        <v>486</v>
      </c>
      <c r="I7">
        <v>481</v>
      </c>
      <c r="J7">
        <v>514</v>
      </c>
      <c r="K7">
        <v>4777</v>
      </c>
    </row>
    <row r="8" spans="1:11" ht="13.5">
      <c r="A8">
        <v>493</v>
      </c>
      <c r="B8">
        <v>492</v>
      </c>
      <c r="C8">
        <v>470</v>
      </c>
      <c r="D8">
        <v>473</v>
      </c>
      <c r="E8">
        <v>462</v>
      </c>
      <c r="F8">
        <v>467</v>
      </c>
      <c r="G8">
        <v>429</v>
      </c>
      <c r="H8">
        <v>496</v>
      </c>
      <c r="I8">
        <v>456</v>
      </c>
      <c r="J8">
        <v>481</v>
      </c>
      <c r="K8">
        <v>4719</v>
      </c>
    </row>
    <row r="9" spans="1:11" ht="13.5">
      <c r="A9">
        <v>988</v>
      </c>
      <c r="B9">
        <v>1028</v>
      </c>
      <c r="C9">
        <v>919</v>
      </c>
      <c r="D9">
        <v>946</v>
      </c>
      <c r="E9">
        <v>925</v>
      </c>
      <c r="F9">
        <v>929</v>
      </c>
      <c r="G9">
        <v>847</v>
      </c>
      <c r="H9">
        <v>982</v>
      </c>
      <c r="I9">
        <v>937</v>
      </c>
      <c r="J9">
        <v>995</v>
      </c>
      <c r="K9">
        <v>9496</v>
      </c>
    </row>
    <row r="10" spans="1:11" ht="13.5">
      <c r="A10">
        <v>488</v>
      </c>
      <c r="B10">
        <v>519</v>
      </c>
      <c r="C10">
        <v>577</v>
      </c>
      <c r="D10">
        <v>548</v>
      </c>
      <c r="E10">
        <v>573</v>
      </c>
      <c r="F10">
        <v>512</v>
      </c>
      <c r="G10">
        <v>513</v>
      </c>
      <c r="H10">
        <v>495</v>
      </c>
      <c r="I10">
        <v>522</v>
      </c>
      <c r="J10">
        <v>508</v>
      </c>
      <c r="K10">
        <v>5255</v>
      </c>
    </row>
    <row r="11" spans="1:11" ht="13.5">
      <c r="A11">
        <v>457</v>
      </c>
      <c r="B11">
        <v>507</v>
      </c>
      <c r="C11">
        <v>566</v>
      </c>
      <c r="D11">
        <v>560</v>
      </c>
      <c r="E11">
        <v>564</v>
      </c>
      <c r="F11">
        <v>547</v>
      </c>
      <c r="G11">
        <v>499</v>
      </c>
      <c r="H11">
        <v>530</v>
      </c>
      <c r="I11">
        <v>527</v>
      </c>
      <c r="J11">
        <v>589</v>
      </c>
      <c r="K11">
        <v>5346</v>
      </c>
    </row>
    <row r="12" spans="1:11" ht="13.5">
      <c r="A12">
        <v>945</v>
      </c>
      <c r="B12">
        <v>1026</v>
      </c>
      <c r="C12">
        <v>1143</v>
      </c>
      <c r="D12">
        <v>1108</v>
      </c>
      <c r="E12">
        <v>1137</v>
      </c>
      <c r="F12">
        <v>1059</v>
      </c>
      <c r="G12">
        <v>1012</v>
      </c>
      <c r="H12">
        <v>1025</v>
      </c>
      <c r="I12">
        <v>1049</v>
      </c>
      <c r="J12">
        <v>1097</v>
      </c>
      <c r="K12">
        <v>10601</v>
      </c>
    </row>
    <row r="13" spans="1:11" ht="13.5">
      <c r="A13">
        <v>431</v>
      </c>
      <c r="B13">
        <v>428</v>
      </c>
      <c r="C13">
        <v>469</v>
      </c>
      <c r="D13">
        <v>463</v>
      </c>
      <c r="E13">
        <v>458</v>
      </c>
      <c r="F13">
        <v>463</v>
      </c>
      <c r="G13">
        <v>485</v>
      </c>
      <c r="H13">
        <v>542</v>
      </c>
      <c r="I13">
        <v>580</v>
      </c>
      <c r="J13">
        <v>506</v>
      </c>
      <c r="K13">
        <v>4825</v>
      </c>
    </row>
    <row r="14" spans="1:11" ht="13.5">
      <c r="A14">
        <v>457</v>
      </c>
      <c r="B14">
        <v>474</v>
      </c>
      <c r="C14">
        <v>521</v>
      </c>
      <c r="D14">
        <v>491</v>
      </c>
      <c r="E14">
        <v>460</v>
      </c>
      <c r="F14">
        <v>499</v>
      </c>
      <c r="G14">
        <v>537</v>
      </c>
      <c r="H14">
        <v>542</v>
      </c>
      <c r="I14">
        <v>596</v>
      </c>
      <c r="J14">
        <v>522</v>
      </c>
      <c r="K14">
        <v>5099</v>
      </c>
    </row>
    <row r="15" spans="1:11" ht="13.5">
      <c r="A15">
        <v>888</v>
      </c>
      <c r="B15">
        <v>902</v>
      </c>
      <c r="C15">
        <v>990</v>
      </c>
      <c r="D15">
        <v>954</v>
      </c>
      <c r="E15">
        <v>918</v>
      </c>
      <c r="F15">
        <v>962</v>
      </c>
      <c r="G15">
        <v>1022</v>
      </c>
      <c r="H15">
        <v>1084</v>
      </c>
      <c r="I15">
        <v>1176</v>
      </c>
      <c r="J15">
        <v>1028</v>
      </c>
      <c r="K15">
        <v>9924</v>
      </c>
    </row>
    <row r="16" spans="1:11" ht="13.5">
      <c r="A16">
        <v>551</v>
      </c>
      <c r="B16">
        <v>586</v>
      </c>
      <c r="C16">
        <v>584</v>
      </c>
      <c r="D16">
        <v>613</v>
      </c>
      <c r="E16">
        <v>630</v>
      </c>
      <c r="F16">
        <v>644</v>
      </c>
      <c r="G16">
        <v>713</v>
      </c>
      <c r="H16">
        <v>777</v>
      </c>
      <c r="I16">
        <v>772</v>
      </c>
      <c r="J16">
        <v>630</v>
      </c>
      <c r="K16">
        <v>6500</v>
      </c>
    </row>
    <row r="17" spans="1:11" ht="13.5">
      <c r="A17">
        <v>578</v>
      </c>
      <c r="B17">
        <v>586</v>
      </c>
      <c r="C17">
        <v>579</v>
      </c>
      <c r="D17">
        <v>573</v>
      </c>
      <c r="E17">
        <v>601</v>
      </c>
      <c r="F17">
        <v>660</v>
      </c>
      <c r="G17">
        <v>716</v>
      </c>
      <c r="H17">
        <v>804</v>
      </c>
      <c r="I17">
        <v>802</v>
      </c>
      <c r="J17">
        <v>826</v>
      </c>
      <c r="K17">
        <v>6725</v>
      </c>
    </row>
    <row r="18" spans="1:11" ht="13.5">
      <c r="A18">
        <v>1129</v>
      </c>
      <c r="B18">
        <v>1172</v>
      </c>
      <c r="C18">
        <v>1163</v>
      </c>
      <c r="D18">
        <v>1186</v>
      </c>
      <c r="E18">
        <v>1231</v>
      </c>
      <c r="F18">
        <v>1304</v>
      </c>
      <c r="G18">
        <v>1429</v>
      </c>
      <c r="H18">
        <v>1581</v>
      </c>
      <c r="I18">
        <v>1574</v>
      </c>
      <c r="J18">
        <v>1456</v>
      </c>
      <c r="K18">
        <v>13225</v>
      </c>
    </row>
    <row r="19" spans="1:11" ht="13.5">
      <c r="A19">
        <v>587</v>
      </c>
      <c r="B19">
        <v>365</v>
      </c>
      <c r="C19">
        <v>554</v>
      </c>
      <c r="D19">
        <v>519</v>
      </c>
      <c r="E19">
        <v>492</v>
      </c>
      <c r="F19">
        <v>543</v>
      </c>
      <c r="G19">
        <v>481</v>
      </c>
      <c r="H19">
        <v>426</v>
      </c>
      <c r="I19">
        <v>410</v>
      </c>
      <c r="J19">
        <v>484</v>
      </c>
      <c r="K19">
        <v>4861</v>
      </c>
    </row>
    <row r="20" spans="1:11" ht="13.5">
      <c r="A20">
        <v>584</v>
      </c>
      <c r="B20">
        <v>427</v>
      </c>
      <c r="C20">
        <v>548</v>
      </c>
      <c r="D20">
        <v>602</v>
      </c>
      <c r="E20">
        <v>588</v>
      </c>
      <c r="F20">
        <v>640</v>
      </c>
      <c r="G20">
        <v>605</v>
      </c>
      <c r="H20">
        <v>478</v>
      </c>
      <c r="I20">
        <v>525</v>
      </c>
      <c r="J20">
        <v>618</v>
      </c>
      <c r="K20">
        <v>5615</v>
      </c>
    </row>
    <row r="21" spans="1:11" ht="13.5">
      <c r="A21">
        <v>1171</v>
      </c>
      <c r="B21">
        <v>792</v>
      </c>
      <c r="C21">
        <v>1102</v>
      </c>
      <c r="D21">
        <v>1121</v>
      </c>
      <c r="E21">
        <v>1080</v>
      </c>
      <c r="F21">
        <v>1183</v>
      </c>
      <c r="G21">
        <v>1086</v>
      </c>
      <c r="H21">
        <v>904</v>
      </c>
      <c r="I21">
        <v>935</v>
      </c>
      <c r="J21">
        <v>1102</v>
      </c>
      <c r="K21">
        <v>10476</v>
      </c>
    </row>
    <row r="22" spans="1:11" ht="13.5">
      <c r="A22">
        <v>443</v>
      </c>
      <c r="B22">
        <v>491</v>
      </c>
      <c r="C22">
        <v>431</v>
      </c>
      <c r="D22">
        <v>437</v>
      </c>
      <c r="E22">
        <v>381</v>
      </c>
      <c r="F22">
        <v>417</v>
      </c>
      <c r="G22">
        <v>394</v>
      </c>
      <c r="H22">
        <v>346</v>
      </c>
      <c r="I22">
        <v>352</v>
      </c>
      <c r="J22">
        <v>304</v>
      </c>
      <c r="K22">
        <v>3996</v>
      </c>
    </row>
    <row r="23" spans="1:11" ht="13.5">
      <c r="A23">
        <v>632</v>
      </c>
      <c r="B23">
        <v>565</v>
      </c>
      <c r="C23">
        <v>608</v>
      </c>
      <c r="D23">
        <v>588</v>
      </c>
      <c r="E23">
        <v>596</v>
      </c>
      <c r="F23">
        <v>570</v>
      </c>
      <c r="G23">
        <v>560</v>
      </c>
      <c r="H23">
        <v>541</v>
      </c>
      <c r="I23">
        <v>509</v>
      </c>
      <c r="J23">
        <v>480</v>
      </c>
      <c r="K23">
        <v>5649</v>
      </c>
    </row>
    <row r="24" spans="1:11" ht="13.5">
      <c r="A24">
        <v>1075</v>
      </c>
      <c r="B24">
        <v>1056</v>
      </c>
      <c r="C24">
        <v>1039</v>
      </c>
      <c r="D24">
        <v>1025</v>
      </c>
      <c r="E24">
        <v>977</v>
      </c>
      <c r="F24">
        <v>987</v>
      </c>
      <c r="G24">
        <v>954</v>
      </c>
      <c r="H24">
        <v>887</v>
      </c>
      <c r="I24">
        <v>861</v>
      </c>
      <c r="J24">
        <v>784</v>
      </c>
      <c r="K24">
        <v>9645</v>
      </c>
    </row>
    <row r="25" spans="1:11" ht="13.5">
      <c r="A25">
        <v>309</v>
      </c>
      <c r="B25">
        <v>245</v>
      </c>
      <c r="C25">
        <v>243</v>
      </c>
      <c r="D25">
        <v>170</v>
      </c>
      <c r="E25">
        <v>172</v>
      </c>
      <c r="F25">
        <v>139</v>
      </c>
      <c r="G25">
        <v>103</v>
      </c>
      <c r="H25">
        <v>97</v>
      </c>
      <c r="I25">
        <v>76</v>
      </c>
      <c r="J25">
        <v>68</v>
      </c>
      <c r="K25">
        <v>1622</v>
      </c>
    </row>
    <row r="26" spans="1:11" ht="13.5">
      <c r="A26">
        <v>506</v>
      </c>
      <c r="B26">
        <v>474</v>
      </c>
      <c r="C26">
        <v>432</v>
      </c>
      <c r="D26">
        <v>398</v>
      </c>
      <c r="E26">
        <v>346</v>
      </c>
      <c r="F26">
        <v>329</v>
      </c>
      <c r="G26">
        <v>303</v>
      </c>
      <c r="H26">
        <v>248</v>
      </c>
      <c r="I26">
        <v>216</v>
      </c>
      <c r="J26">
        <v>172</v>
      </c>
      <c r="K26">
        <v>3424</v>
      </c>
    </row>
    <row r="27" spans="1:11" ht="13.5">
      <c r="A27">
        <v>815</v>
      </c>
      <c r="B27">
        <v>719</v>
      </c>
      <c r="C27">
        <v>675</v>
      </c>
      <c r="D27">
        <v>568</v>
      </c>
      <c r="E27">
        <v>518</v>
      </c>
      <c r="F27">
        <v>468</v>
      </c>
      <c r="G27">
        <v>406</v>
      </c>
      <c r="H27">
        <v>345</v>
      </c>
      <c r="I27">
        <v>292</v>
      </c>
      <c r="J27">
        <v>240</v>
      </c>
      <c r="K27">
        <v>5046</v>
      </c>
    </row>
    <row r="28" spans="1:11" ht="13.5">
      <c r="A28">
        <v>44</v>
      </c>
      <c r="B28">
        <v>41</v>
      </c>
      <c r="C28">
        <v>32</v>
      </c>
      <c r="D28">
        <v>28</v>
      </c>
      <c r="E28">
        <v>27</v>
      </c>
      <c r="F28">
        <v>18</v>
      </c>
      <c r="G28">
        <v>16</v>
      </c>
      <c r="H28">
        <v>7</v>
      </c>
      <c r="I28">
        <v>1</v>
      </c>
      <c r="J28">
        <v>3</v>
      </c>
      <c r="K28">
        <v>217</v>
      </c>
    </row>
    <row r="29" spans="1:11" ht="13.5">
      <c r="A29">
        <v>172</v>
      </c>
      <c r="B29">
        <v>131</v>
      </c>
      <c r="C29">
        <v>129</v>
      </c>
      <c r="D29">
        <v>108</v>
      </c>
      <c r="E29">
        <v>83</v>
      </c>
      <c r="F29">
        <v>65</v>
      </c>
      <c r="G29">
        <v>45</v>
      </c>
      <c r="H29">
        <v>22</v>
      </c>
      <c r="I29">
        <v>14</v>
      </c>
      <c r="J29">
        <v>13</v>
      </c>
      <c r="K29">
        <v>782</v>
      </c>
    </row>
    <row r="30" spans="1:11" ht="13.5">
      <c r="A30">
        <v>216</v>
      </c>
      <c r="B30">
        <v>172</v>
      </c>
      <c r="C30">
        <v>161</v>
      </c>
      <c r="D30">
        <v>136</v>
      </c>
      <c r="E30">
        <v>110</v>
      </c>
      <c r="F30">
        <v>83</v>
      </c>
      <c r="G30">
        <v>61</v>
      </c>
      <c r="H30">
        <v>29</v>
      </c>
      <c r="I30">
        <v>15</v>
      </c>
      <c r="J30">
        <v>16</v>
      </c>
      <c r="K30">
        <v>999</v>
      </c>
    </row>
    <row r="31" spans="1:11" ht="13.5">
      <c r="A31">
        <v>1</v>
      </c>
      <c r="B31">
        <v>0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6</v>
      </c>
      <c r="B32">
        <v>6</v>
      </c>
      <c r="C32">
        <v>4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17</v>
      </c>
    </row>
    <row r="33" spans="1:11" ht="13.5">
      <c r="A33">
        <v>7</v>
      </c>
      <c r="B33">
        <v>6</v>
      </c>
      <c r="C33">
        <v>5</v>
      </c>
      <c r="D33">
        <v>2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2016-08-04T00:52:19Z</dcterms:modified>
  <cp:category/>
  <cp:version/>
  <cp:contentType/>
  <cp:contentStatus/>
</cp:coreProperties>
</file>