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1.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omments1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8800" windowHeight="12240" tabRatio="925"/>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活動報告書" sheetId="55" r:id="rId18"/>
    <sheet name="現場環境改善実施状況" sheetId="61" r:id="rId19"/>
    <sheet name="土砂受領書【様式】" sheetId="138" r:id="rId20"/>
    <sheet name="土砂搬出・受領証明書【様式】" sheetId="139" r:id="rId21"/>
    <sheet name="過積載防止" sheetId="56" r:id="rId22"/>
    <sheet name="地下埋・架空線等事故防止" sheetId="57" r:id="rId23"/>
    <sheet name="創意工夫、地域貢献 一覧表" sheetId="58" r:id="rId24"/>
    <sheet name="創意工夫、地域貢献" sheetId="59" r:id="rId25"/>
    <sheet name="社内ﾊﾟﾄﾛｰﾙ実施記録" sheetId="68" r:id="rId26"/>
    <sheet name="元請－下請間の完成検査願・引渡書" sheetId="67" r:id="rId27"/>
    <sheet name="出来形管理図表" sheetId="94" r:id="rId28"/>
    <sheet name="出来形合否判定総括表" sheetId="93" r:id="rId29"/>
    <sheet name="品質管理図表" sheetId="92" r:id="rId30"/>
    <sheet name="施工管理図表" sheetId="91" r:id="rId31"/>
    <sheet name="出来形・品質総括表" sheetId="90" r:id="rId32"/>
    <sheet name="能力図付表" sheetId="89" r:id="rId33"/>
    <sheet name="工程能力図" sheetId="88" r:id="rId34"/>
    <sheet name="出来形管理表" sheetId="87" r:id="rId35"/>
    <sheet name="測点間距離表" sheetId="86" r:id="rId36"/>
    <sheet name="出来形管理図表(曲線)" sheetId="85" r:id="rId37"/>
    <sheet name="出来形管理図表(能力図)" sheetId="84" r:id="rId38"/>
    <sheet name="塗装膜厚測定表" sheetId="83" r:id="rId39"/>
    <sheet name="塗装膜厚成績表" sheetId="82" r:id="rId40"/>
    <sheet name="ｺﾝｸﾘｰﾄ圧縮強度試験" sheetId="97" r:id="rId41"/>
    <sheet name="ｺﾝｸﾘｰﾄ圧縮強度試験 (作成例)" sheetId="102" r:id="rId42"/>
    <sheet name="ｺﾝｸﾘｰﾄ打設時間管理表" sheetId="95" r:id="rId43"/>
    <sheet name="推定強度調査票" sheetId="81" r:id="rId44"/>
    <sheet name="ｱｽﾌｧﾙﾄ温度管理表" sheetId="80" r:id="rId45"/>
    <sheet name="採取コアｰ試験総括表" sheetId="79" r:id="rId46"/>
    <sheet name="現場密度試験総括表" sheetId="78" r:id="rId47"/>
  </sheets>
  <definedNames>
    <definedName name="_2.5" localSheetId="40">OFFSET(ｺﾝｸﾘｰﾄ圧縮強度試験!$CY$6,0,0,COUNT(ｺﾝｸﾘｰﾄ圧縮強度試験!$CY:$CY))</definedName>
    <definedName name="_4.0" localSheetId="40">OFFSET(ｺﾝｸﾘｰﾄ圧縮強度試験!$DA$6,0,0,COUNT(ｺﾝｸﾘｰﾄ圧縮強度試験!$DA:$DA))</definedName>
    <definedName name="_4週強度" localSheetId="40">OFFSET(ｺﾝｸﾘｰﾄ圧縮強度試験!$CW$6,0,0,COUNT(ｺﾝｸﾘｰﾄ圧縮強度試験!$CW:$CW))</definedName>
    <definedName name="_5.0" localSheetId="40">OFFSET(ｺﾝｸﾘｰﾄ圧縮強度試験!$DC$6,0,0,COUNT(ｺﾝｸﾘｰﾄ圧縮強度試験!$DC:$DC))</definedName>
    <definedName name="_xlnm._FilterDatabase" localSheetId="12" hidden="1">【参考】表形式様式案!$A$15:$N$51</definedName>
    <definedName name="△2.5" localSheetId="40">OFFSET(ｺﾝｸﾘｰﾄ圧縮強度試験!$CZ$6,0,0,COUNT(ｺﾝｸﾘｰﾄ圧縮強度試験!$CZ:$CZ))</definedName>
    <definedName name="△4.0" localSheetId="40">OFFSET(ｺﾝｸﾘｰﾄ圧縮強度試験!$DB$6,0,0,COUNT(ｺﾝｸﾘｰﾄ圧縮強度試験!$DB:$DB))</definedName>
    <definedName name="△5.0" localSheetId="40">OFFSET(ｺﾝｸﾘｰﾄ圧縮強度試験!$DD$6,0,0,COUNT(ｺﾝｸﾘｰﾄ圧縮強度試験!$DD:$DD))</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44">ｱｽﾌｧﾙﾄ温度管理表!$A$1:$N$38</definedName>
    <definedName name="_xlnm.Print_Area" localSheetId="40">ｺﾝｸﾘｰﾄ圧縮強度試験!$A$1:$U$71,ｺﾝｸﾘｰﾄ圧縮強度試験!$W$1:$CS$32</definedName>
    <definedName name="_xlnm.Print_Area" localSheetId="41">'ｺﾝｸﾘｰﾄ圧縮強度試験 (作成例)'!$A$1:$U$72,'ｺﾝｸﾘｰﾄ圧縮強度試験 (作成例)'!$W$1:$CS$32</definedName>
    <definedName name="_xlnm.Print_Area" localSheetId="42">ｺﾝｸﾘｰﾄ打設時間管理表!$A$1:$M$37</definedName>
    <definedName name="_xlnm.Print_Area" localSheetId="0">'一覧表 '!$A$1:$M$87</definedName>
    <definedName name="_xlnm.Print_Area" localSheetId="1">'一覧表(作成例）'!$A$1:$M$87</definedName>
    <definedName name="_xlnm.Print_Area" localSheetId="21">過積載防止!$A$1:$H$43</definedName>
    <definedName name="_xlnm.Print_Area" localSheetId="17">活動報告書!$A$1:$Z$40</definedName>
    <definedName name="_xlnm.Print_Area" localSheetId="26">'元請－下請間の完成検査願・引渡書'!$A$1:$K$45</definedName>
    <definedName name="_xlnm.Print_Area" localSheetId="18">現場環境改善実施状況!$A$1:$H$43</definedName>
    <definedName name="_xlnm.Print_Area" localSheetId="46">現場密度試験総括表!$A$1:$AX$59</definedName>
    <definedName name="_xlnm.Print_Area" localSheetId="33">工程能力図!$A$1:$BM$78</definedName>
    <definedName name="_xlnm.Print_Area" localSheetId="2">合同現地踏査結果!$A$1:$AA$54</definedName>
    <definedName name="_xlnm.Print_Area" localSheetId="45">採取コアｰ試験総括表!$A$1:$N$30</definedName>
    <definedName name="_xlnm.Print_Area" localSheetId="13">'作業員名簿（様式例-6）'!$A$1:$Y$83</definedName>
    <definedName name="_xlnm.Print_Area" localSheetId="15">指示・承諾・協議書!$A$1:$I$54</definedName>
    <definedName name="_xlnm.Print_Area" localSheetId="14">'指示・承諾・協議書 一覧表'!$A$1:$W$39</definedName>
    <definedName name="_xlnm.Print_Area" localSheetId="30">施工管理図表!$A$1:$BB$49</definedName>
    <definedName name="_xlnm.Print_Area" localSheetId="4">施工計画書ﾁｪｯｸﾘｽﾄ!$A$1:$AC$65</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25">社内ﾊﾟﾄﾛｰﾙ実施記録!$A$1:$AL$19</definedName>
    <definedName name="_xlnm.Print_Area" localSheetId="31">出来形・品質総括表!$A$1:$M$36</definedName>
    <definedName name="_xlnm.Print_Area" localSheetId="27">出来形管理図表!$A$1:$P$37</definedName>
    <definedName name="_xlnm.Print_Area" localSheetId="36">'出来形管理図表(曲線)'!$A$1:$S$53</definedName>
    <definedName name="_xlnm.Print_Area" localSheetId="37">'出来形管理図表(能力図)'!$A$1:$CX$46</definedName>
    <definedName name="_xlnm.Print_Area" localSheetId="34">出来形管理表!$A$1:$V$58</definedName>
    <definedName name="_xlnm.Print_Area" localSheetId="28">出来形合否判定総括表!$A$1:$N$34</definedName>
    <definedName name="_xlnm.Print_Area" localSheetId="43">推定強度調査票!$A$1:$M$40</definedName>
    <definedName name="_xlnm.Print_Area" localSheetId="3">設計図書の照査結果!$A$1:$Z$44</definedName>
    <definedName name="_xlnm.Print_Area" localSheetId="24">'創意工夫、地域貢献'!$A$1:$H$43</definedName>
    <definedName name="_xlnm.Print_Area" localSheetId="23">'創意工夫、地域貢献 一覧表'!$A$1:$O$44</definedName>
    <definedName name="_xlnm.Print_Area" localSheetId="35">測点間距離表!$A$1:$S$56</definedName>
    <definedName name="_xlnm.Print_Area" localSheetId="22">地下埋・架空線等事故防止!$A$1:$H$43</definedName>
    <definedName name="_xlnm.Print_Area" localSheetId="39">塗装膜厚成績表!$A$1:$AK$48</definedName>
    <definedName name="_xlnm.Print_Area" localSheetId="38">塗装膜厚測定表!$A$1:$M$42</definedName>
    <definedName name="_xlnm.Print_Area" localSheetId="19">土砂受領書【様式】!$A$10:$H$47</definedName>
    <definedName name="_xlnm.Print_Area" localSheetId="20">土砂搬出・受領証明書【様式】!$A$10:$H$45</definedName>
    <definedName name="_xlnm.Print_Area" localSheetId="32">能力図付表!$A$1:$AA$29</definedName>
    <definedName name="_xlnm.Print_Area" localSheetId="29">品質管理図表!$A$1:$P$32</definedName>
    <definedName name="_xlnm.Print_Area" localSheetId="16">履行報告書!$A$1:$BE$43</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0">OFFSET(ｺﾝｸﾘｰﾄ圧縮強度試験!$CU$6,0,0,COUNT(ｺﾝｸﾘｰﾄ圧縮強度試験!$CU:$CU))</definedName>
    <definedName name="平均" localSheetId="40">OFFSET(ｺﾝｸﾘｰﾄ圧縮強度試験!$CX$6,0,0,COUNT(ｺﾝｸﾘｰﾄ圧縮強度試験!$CX:$CX))</definedName>
    <definedName name="例△2.5" localSheetId="41">OFFSET('ｺﾝｸﾘｰﾄ圧縮強度試験 (作成例)'!$CZ$6,0,0,COUNT('ｺﾝｸﾘｰﾄ圧縮強度試験 (作成例)'!$CZ:$CZ))</definedName>
    <definedName name="例△4.0" localSheetId="41">OFFSET('ｺﾝｸﾘｰﾄ圧縮強度試験 (作成例)'!$DB$6,0,0,COUNT('ｺﾝｸﾘｰﾄ圧縮強度試験 (作成例)'!$DB:$DB))</definedName>
    <definedName name="例△5.0" localSheetId="41">OFFSET('ｺﾝｸﾘｰﾄ圧縮強度試験 (作成例)'!$DD$6,0,0,COUNT('ｺﾝｸﾘｰﾄ圧縮強度試験 (作成例)'!$DD:$DD))</definedName>
    <definedName name="例2.5" localSheetId="41">OFFSET('ｺﾝｸﾘｰﾄ圧縮強度試験 (作成例)'!$CY$6,0,0,COUNT('ｺﾝｸﾘｰﾄ圧縮強度試験 (作成例)'!$CY:$CY))</definedName>
    <definedName name="例4.0" localSheetId="41">OFFSET('ｺﾝｸﾘｰﾄ圧縮強度試験 (作成例)'!$DA$6,0,0,COUNT('ｺﾝｸﾘｰﾄ圧縮強度試験 (作成例)'!$DA:$DA))</definedName>
    <definedName name="例4週強度" localSheetId="41">OFFSET('ｺﾝｸﾘｰﾄ圧縮強度試験 (作成例)'!$CW$6,0,0,COUNT('ｺﾝｸﾘｰﾄ圧縮強度試験 (作成例)'!$CW:$CW))</definedName>
    <definedName name="例5.0" localSheetId="41">OFFSET('ｺﾝｸﾘｰﾄ圧縮強度試験 (作成例)'!$DC$6,0,0,COUNT('ｺﾝｸﾘｰﾄ圧縮強度試験 (作成例)'!$DC:$DC))</definedName>
    <definedName name="例番号" localSheetId="41">OFFSET('ｺﾝｸﾘｰﾄ圧縮強度試験 (作成例)'!$CU$6,0,0,COUNT('ｺﾝｸﾘｰﾄ圧縮強度試験 (作成例)'!$CU:$CU))</definedName>
    <definedName name="例平均" localSheetId="41">OFFSET('ｺﾝｸﾘｰﾄ圧縮強度試験 (作成例)'!$CX$6,0,0,COUNT('ｺﾝｸﾘｰﾄ圧縮強度試験 (作成例)'!$CX:$CX))</definedName>
  </definedNames>
  <calcPr calcId="162913"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54" l="1"/>
  <c r="B61" i="108" l="1"/>
  <c r="B19" i="108" l="1"/>
  <c r="B20" i="108" s="1"/>
  <c r="B21" i="108" s="1"/>
  <c r="B22" i="108" s="1"/>
  <c r="B23" i="108" s="1"/>
  <c r="B24" i="108" s="1"/>
  <c r="B25" i="108" s="1"/>
  <c r="B26" i="108" s="1"/>
  <c r="B27" i="108" s="1"/>
  <c r="B28" i="108" s="1"/>
  <c r="B29" i="108" s="1"/>
  <c r="B30" i="108" s="1"/>
  <c r="B31" i="108" s="1"/>
  <c r="B62" i="108" l="1"/>
  <c r="B63" i="108" s="1"/>
  <c r="B64" i="108" s="1"/>
  <c r="B65" i="108" s="1"/>
  <c r="B66" i="108" s="1"/>
  <c r="B67" i="108" s="1"/>
  <c r="B68" i="108" s="1"/>
  <c r="B69" i="108" s="1"/>
  <c r="B70" i="108" s="1"/>
  <c r="B71" i="108" s="1"/>
  <c r="B72" i="108" s="1"/>
  <c r="B73" i="108" s="1"/>
  <c r="B74" i="108" s="1"/>
  <c r="B75" i="108" s="1"/>
  <c r="B76" i="108" s="1"/>
  <c r="B77" i="108" s="1"/>
  <c r="B78" i="108" s="1"/>
  <c r="B79" i="108" s="1"/>
  <c r="B80" i="108" s="1"/>
  <c r="B19" i="106"/>
  <c r="B20" i="106" s="1"/>
  <c r="B21" i="106" s="1"/>
  <c r="B22" i="106" s="1"/>
  <c r="B23" i="106" s="1"/>
  <c r="B24" i="106" s="1"/>
  <c r="B25" i="106" l="1"/>
  <c r="B26" i="106" s="1"/>
  <c r="B27" i="106" s="1"/>
  <c r="B28" i="106" s="1"/>
  <c r="B29" i="106" s="1"/>
  <c r="B30"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31"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CY44" i="102" l="1"/>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61" i="106" l="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B62" i="106" l="1"/>
  <c r="B63" i="106" s="1"/>
  <c r="B64" i="106" s="1"/>
  <c r="B65" i="106" s="1"/>
  <c r="B66" i="106" s="1"/>
  <c r="B67" i="106" s="1"/>
  <c r="B68" i="106" s="1"/>
  <c r="B69" i="106" s="1"/>
  <c r="B70" i="106" s="1"/>
  <c r="B71" i="106" s="1"/>
  <c r="B72" i="106" s="1"/>
  <c r="B73" i="106" s="1"/>
  <c r="B74" i="106" s="1"/>
  <c r="B75" i="106" s="1"/>
  <c r="B76" i="106" s="1"/>
  <c r="B77" i="106" s="1"/>
  <c r="B78" i="106" s="1"/>
  <c r="B79" i="106" s="1"/>
  <c r="B80" i="106" s="1"/>
  <c r="CX21" i="102"/>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H45" i="54" l="1"/>
  <c r="L45" i="54" s="1"/>
  <c r="C31" i="54" l="1"/>
  <c r="D31" i="54" s="1"/>
  <c r="E31" i="54" s="1"/>
  <c r="F31" i="54" s="1"/>
  <c r="G31" i="54" s="1"/>
  <c r="H31" i="54" s="1"/>
  <c r="I31" i="54" l="1"/>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alcChain>
</file>

<file path=xl/comments1.xml><?xml version="1.0" encoding="utf-8"?>
<comments xmlns="http://schemas.openxmlformats.org/spreadsheetml/2006/main">
  <authors>
    <author>作成者</author>
  </authors>
  <commentList>
    <comment ref="H2" authorId="0" shapeId="0">
      <text>
        <r>
          <rPr>
            <b/>
            <sz val="9"/>
            <color indexed="81"/>
            <rFont val="MS P ゴシック"/>
            <family val="3"/>
            <charset val="128"/>
          </rPr>
          <t>チェック欄の使い方　①：工事完成時に、どの書類を提出/提示したかを明示するために使用（印刷して、工事完成図書に付ける。）
※手書きチェックでもＯＫ！</t>
        </r>
      </text>
    </comment>
    <comment ref="I2" authorId="0" shapeId="0">
      <text>
        <r>
          <rPr>
            <b/>
            <sz val="9"/>
            <color indexed="81"/>
            <rFont val="MS P ゴシック"/>
            <family val="3"/>
            <charset val="128"/>
          </rPr>
          <t>監督員チェック欄の使い方　①：完成図書受領時（提示資料確認時）に、どの書類を確認したかを明示するために使用（印刷して、工事完成図書（提示資料）に付ける。）
※手書きチェックでもＯＫ！</t>
        </r>
      </text>
    </comment>
    <comment ref="J2" authorId="0" shapeId="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J8" authorId="0" shapeId="0">
      <text>
        <r>
          <rPr>
            <b/>
            <sz val="8"/>
            <color indexed="81"/>
            <rFont val="MS P ゴシック"/>
            <family val="3"/>
            <charset val="128"/>
          </rPr>
          <t>施工計画書は原則紙提出</t>
        </r>
      </text>
    </comment>
  </commentList>
</comments>
</file>

<file path=xl/comments10.xml><?xml version="1.0" encoding="utf-8"?>
<comments xmlns="http://schemas.openxmlformats.org/spreadsheetml/2006/main">
  <authors>
    <author>作成者</author>
  </authors>
  <commentList>
    <comment ref="L13" authorId="0" shapeId="0">
      <text>
        <r>
          <rPr>
            <sz val="11"/>
            <color indexed="14"/>
            <rFont val="MS P ゴシック"/>
            <family val="3"/>
            <charset val="128"/>
          </rPr>
          <t>データの入力はこの数値の上から上書きしてください。</t>
        </r>
      </text>
    </comment>
  </commentList>
</comments>
</file>

<file path=xl/comments11.xml><?xml version="1.0" encoding="utf-8"?>
<comments xmlns="http://schemas.openxmlformats.org/spreadsheetml/2006/main">
  <authors>
    <author>作成者</author>
  </authors>
  <commentList>
    <comment ref="B17" authorId="0" shapeId="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作成者</author>
  </authors>
  <commentList>
    <comment ref="H2" authorId="0" shapeId="0">
      <text>
        <r>
          <rPr>
            <b/>
            <sz val="9"/>
            <color indexed="81"/>
            <rFont val="MS P ゴシック"/>
            <family val="3"/>
            <charset val="128"/>
          </rPr>
          <t>チェック欄の使い方　①：工事完成時に、どの書類を提出/提示したかを明示するために使用（印刷して、工事完成図書に付ける。）
※手書きチェックでもＯＫ！</t>
        </r>
      </text>
    </comment>
    <comment ref="I2" authorId="0" shapeId="0">
      <text>
        <r>
          <rPr>
            <b/>
            <sz val="9"/>
            <color indexed="81"/>
            <rFont val="MS P ゴシック"/>
            <family val="3"/>
            <charset val="128"/>
          </rPr>
          <t>監督員チェック欄の使い方　①：完成図書受領時（提示資料確認時）に、どの書類を確認したかを明示するために使用（印刷して、工事完成図書（提示資料）に付ける。）
※手書きチェックでもＯＫ！</t>
        </r>
      </text>
    </comment>
    <comment ref="J2" authorId="0" shapeId="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List>
</comments>
</file>

<file path=xl/comments3.xml><?xml version="1.0" encoding="utf-8"?>
<comments xmlns="http://schemas.openxmlformats.org/spreadsheetml/2006/main">
  <authors>
    <author>作成者</author>
  </authors>
  <commentList>
    <comment ref="S3" authorId="0" shapeId="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authors>
    <author>作成者</author>
  </authors>
  <commentList>
    <comment ref="AC1" authorId="0" shapeId="0">
      <text>
        <r>
          <rPr>
            <b/>
            <sz val="9"/>
            <color indexed="81"/>
            <rFont val="ＭＳ Ｐゴシック"/>
            <family val="3"/>
            <charset val="128"/>
          </rPr>
          <t>「YYYY/MM/DD」形式で入力する。
入力例：2003/06/06
表示は「平成15年6月6日」となる。</t>
        </r>
      </text>
    </comment>
    <comment ref="Z12" authorId="0" shapeId="0">
      <text>
        <r>
          <rPr>
            <b/>
            <sz val="9"/>
            <color indexed="81"/>
            <rFont val="ＭＳ Ｐゴシック"/>
            <family val="3"/>
            <charset val="128"/>
          </rPr>
          <t>「YYYY/MM/DD」形式で入力する。
入力例：2003/06/06
表示は「平成15年6月6日」となる。</t>
        </r>
      </text>
    </comment>
    <comment ref="W22" authorId="0" shapeId="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authors>
    <author>作成者</author>
  </authors>
  <commentList>
    <comment ref="W12" authorId="0" shapeId="0">
      <text>
        <r>
          <rPr>
            <b/>
            <sz val="9"/>
            <color indexed="81"/>
            <rFont val="ＭＳ Ｐゴシック"/>
            <family val="3"/>
            <charset val="128"/>
          </rPr>
          <t>「YYYY/MM/DD」形式で入力する。
入力例：2003/06/06
表示は「平成15年6月6日」となる。</t>
        </r>
      </text>
    </comment>
    <comment ref="Z16" authorId="0" shapeId="0">
      <text>
        <r>
          <rPr>
            <b/>
            <sz val="9"/>
            <color indexed="81"/>
            <rFont val="ＭＳ Ｐゴシック"/>
            <family val="3"/>
            <charset val="128"/>
          </rPr>
          <t>「YYYY/MM/DD」形式で入力する。
入力例：2003/06/06
表示は「平成15年6月6日」となる。</t>
        </r>
      </text>
    </comment>
    <comment ref="Z19"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AC1" authorId="0" shapeId="0">
      <text>
        <r>
          <rPr>
            <b/>
            <sz val="9"/>
            <color indexed="81"/>
            <rFont val="ＭＳ Ｐゴシック"/>
            <family val="3"/>
            <charset val="128"/>
          </rPr>
          <t>「YYYY/MM/DD」形式で入力する。
入力例：2003/06/06
表示は「平成15年6月6日」となる。</t>
        </r>
      </text>
    </comment>
    <comment ref="W19" authorId="0" shapeId="0">
      <text>
        <r>
          <rPr>
            <b/>
            <sz val="9"/>
            <color indexed="81"/>
            <rFont val="ＭＳ Ｐゴシック"/>
            <family val="3"/>
            <charset val="128"/>
          </rPr>
          <t>「YYYY/MM/DD」形式で入力する。
入力例：2003/06/06
表示は「平成15年6月6日」となる。</t>
        </r>
      </text>
    </comment>
    <comment ref="Z23" authorId="0" shapeId="0">
      <text>
        <r>
          <rPr>
            <b/>
            <sz val="9"/>
            <color indexed="81"/>
            <rFont val="ＭＳ Ｐゴシック"/>
            <family val="3"/>
            <charset val="128"/>
          </rPr>
          <t>「YYYY/MM/DD」形式で入力する。
入力例：2003/06/06
表示は「平成15年6月6日」となる。</t>
        </r>
      </text>
    </comment>
    <comment ref="Z26"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作成者</author>
  </authors>
  <commentList>
    <comment ref="W12" authorId="0" shapeId="0">
      <text>
        <r>
          <rPr>
            <b/>
            <sz val="9"/>
            <color indexed="81"/>
            <rFont val="ＭＳ Ｐゴシック"/>
            <family val="3"/>
            <charset val="128"/>
          </rPr>
          <t>「YYYY/MM/DD」形式で入力する。
入力例：2003/06/06
表示は「平成15年6月6日」となる。</t>
        </r>
      </text>
    </comment>
    <comment ref="Z16" authorId="0" shapeId="0">
      <text>
        <r>
          <rPr>
            <b/>
            <sz val="9"/>
            <color indexed="81"/>
            <rFont val="ＭＳ Ｐゴシック"/>
            <family val="3"/>
            <charset val="128"/>
          </rPr>
          <t>「YYYY/MM/DD」形式で入力する。
入力例：2003/06/06
表示は「平成15年6月6日」となる。</t>
        </r>
      </text>
    </comment>
    <comment ref="Z19" authorId="0" shapeId="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作成者</author>
  </authors>
  <commentList>
    <comment ref="K5"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作成者</author>
  </authors>
  <commentList>
    <comment ref="D29" authorId="0" shapeId="0">
      <text>
        <r>
          <rPr>
            <b/>
            <sz val="9"/>
            <color indexed="81"/>
            <rFont val="MS P ゴシック"/>
            <family val="3"/>
            <charset val="128"/>
          </rPr>
          <t>西暦を入力</t>
        </r>
      </text>
    </comment>
    <comment ref="G29" authorId="0" shapeId="0">
      <text>
        <r>
          <rPr>
            <b/>
            <sz val="9"/>
            <color indexed="81"/>
            <rFont val="MS P ゴシック"/>
            <family val="3"/>
            <charset val="128"/>
          </rPr>
          <t>自動（あたらない！）</t>
        </r>
      </text>
    </comment>
    <comment ref="I31" authorId="0" shapeId="0">
      <text>
        <r>
          <rPr>
            <b/>
            <sz val="9"/>
            <color indexed="81"/>
            <rFont val="MS P ゴシック"/>
            <family val="3"/>
            <charset val="128"/>
          </rPr>
          <t>自動（あたらない！）</t>
        </r>
      </text>
    </comment>
    <comment ref="I34" authorId="0" shapeId="0">
      <text>
        <r>
          <rPr>
            <b/>
            <sz val="9"/>
            <color indexed="81"/>
            <rFont val="MS P ゴシック"/>
            <family val="3"/>
            <charset val="128"/>
          </rPr>
          <t>現場閉所日に「休」を入力</t>
        </r>
      </text>
    </comment>
    <comment ref="H45" authorId="0" shapeId="0">
      <text>
        <r>
          <rPr>
            <b/>
            <sz val="9"/>
            <color indexed="81"/>
            <rFont val="MS P ゴシック"/>
            <family val="3"/>
            <charset val="128"/>
          </rPr>
          <t>自動（あたらない！）</t>
        </r>
      </text>
    </comment>
    <comment ref="L45" authorId="0" shapeId="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<sst xmlns="http://schemas.openxmlformats.org/spreadsheetml/2006/main" count="3862" uniqueCount="1480">
  <si>
    <t>作成
時期</t>
    <rPh sb="0" eb="2">
      <t>サクセイ</t>
    </rPh>
    <rPh sb="3" eb="5">
      <t>ジキ</t>
    </rPh>
    <phoneticPr fontId="13"/>
  </si>
  <si>
    <t>受注者
保管</t>
    <rPh sb="0" eb="3">
      <t>ジュチュウシャ</t>
    </rPh>
    <rPh sb="4" eb="6">
      <t>ホカン</t>
    </rPh>
    <phoneticPr fontId="13"/>
  </si>
  <si>
    <t>工　事　着　手　前</t>
    <rPh sb="0" eb="1">
      <t>コウ</t>
    </rPh>
    <rPh sb="2" eb="3">
      <t>コト</t>
    </rPh>
    <rPh sb="4" eb="5">
      <t>キ</t>
    </rPh>
    <rPh sb="6" eb="7">
      <t>テ</t>
    </rPh>
    <rPh sb="8" eb="9">
      <t>マエ</t>
    </rPh>
    <phoneticPr fontId="19"/>
  </si>
  <si>
    <t>施　工　中</t>
    <rPh sb="0" eb="1">
      <t>シ</t>
    </rPh>
    <rPh sb="2" eb="3">
      <t>コウ</t>
    </rPh>
    <rPh sb="4" eb="5">
      <t>ナカ</t>
    </rPh>
    <phoneticPr fontId="19"/>
  </si>
  <si>
    <t>〇</t>
    <phoneticPr fontId="19"/>
  </si>
  <si>
    <t>工事履行報告書（状況写真含む）</t>
    <rPh sb="0" eb="2">
      <t>コウジ</t>
    </rPh>
    <rPh sb="2" eb="4">
      <t>リコウ</t>
    </rPh>
    <rPh sb="4" eb="7">
      <t>ホウコクショ</t>
    </rPh>
    <rPh sb="8" eb="10">
      <t>ジョウキョウ</t>
    </rPh>
    <rPh sb="10" eb="12">
      <t>シャシン</t>
    </rPh>
    <rPh sb="12" eb="13">
      <t>フク</t>
    </rPh>
    <phoneticPr fontId="12"/>
  </si>
  <si>
    <t>番
号</t>
    <rPh sb="0" eb="1">
      <t>バン</t>
    </rPh>
    <rPh sb="2" eb="3">
      <t>ゴウ</t>
    </rPh>
    <phoneticPr fontId="13"/>
  </si>
  <si>
    <t>備　　　　考</t>
    <phoneticPr fontId="13"/>
  </si>
  <si>
    <t>工　事　完　成　時</t>
    <rPh sb="0" eb="1">
      <t>コウ</t>
    </rPh>
    <rPh sb="2" eb="3">
      <t>コト</t>
    </rPh>
    <rPh sb="4" eb="5">
      <t>カン</t>
    </rPh>
    <rPh sb="6" eb="7">
      <t>シゲル</t>
    </rPh>
    <rPh sb="8" eb="9">
      <t>ジ</t>
    </rPh>
    <phoneticPr fontId="12"/>
  </si>
  <si>
    <t>工　事　完　成　時</t>
    <rPh sb="0" eb="1">
      <t>コウ</t>
    </rPh>
    <rPh sb="2" eb="3">
      <t>コト</t>
    </rPh>
    <rPh sb="4" eb="5">
      <t>カン</t>
    </rPh>
    <rPh sb="6" eb="7">
      <t>シゲル</t>
    </rPh>
    <rPh sb="8" eb="9">
      <t>ジ</t>
    </rPh>
    <phoneticPr fontId="19"/>
  </si>
  <si>
    <t>工 事 書 類 一 覧 表</t>
    <rPh sb="4" eb="5">
      <t>ショ</t>
    </rPh>
    <phoneticPr fontId="13"/>
  </si>
  <si>
    <t>工事書類の種類</t>
    <rPh sb="0" eb="2">
      <t>コウジ</t>
    </rPh>
    <rPh sb="2" eb="4">
      <t>ショルイ</t>
    </rPh>
    <rPh sb="5" eb="7">
      <t>シュルイ</t>
    </rPh>
    <phoneticPr fontId="13"/>
  </si>
  <si>
    <t>書類名称</t>
    <rPh sb="0" eb="2">
      <t>ショルイ</t>
    </rPh>
    <rPh sb="2" eb="4">
      <t>メイショウ</t>
    </rPh>
    <phoneticPr fontId="13"/>
  </si>
  <si>
    <t>工程管理資料
＜実施工程表＞</t>
    <rPh sb="0" eb="2">
      <t>コウテイ</t>
    </rPh>
    <rPh sb="2" eb="4">
      <t>カンリ</t>
    </rPh>
    <rPh sb="4" eb="6">
      <t>シリョウ</t>
    </rPh>
    <rPh sb="8" eb="10">
      <t>ジッシ</t>
    </rPh>
    <rPh sb="10" eb="13">
      <t>コウテイヒョウ</t>
    </rPh>
    <phoneticPr fontId="12"/>
  </si>
  <si>
    <t>その他資料
＜過積載防止取組み＞</t>
    <rPh sb="2" eb="3">
      <t>タ</t>
    </rPh>
    <rPh sb="3" eb="5">
      <t>シリョウ</t>
    </rPh>
    <rPh sb="7" eb="10">
      <t>カセキサイ</t>
    </rPh>
    <rPh sb="10" eb="12">
      <t>ボウシ</t>
    </rPh>
    <rPh sb="12" eb="14">
      <t>トリク</t>
    </rPh>
    <phoneticPr fontId="12"/>
  </si>
  <si>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2"/>
  </si>
  <si>
    <t>その他資料
＜創意工夫、地域への貢献等＞</t>
    <rPh sb="2" eb="3">
      <t>タ</t>
    </rPh>
    <rPh sb="3" eb="5">
      <t>シリョウ</t>
    </rPh>
    <rPh sb="7" eb="9">
      <t>ソウイ</t>
    </rPh>
    <rPh sb="9" eb="11">
      <t>クフウ</t>
    </rPh>
    <rPh sb="12" eb="14">
      <t>チイキ</t>
    </rPh>
    <rPh sb="16" eb="18">
      <t>コウケン</t>
    </rPh>
    <rPh sb="18" eb="19">
      <t>ナド</t>
    </rPh>
    <phoneticPr fontId="12"/>
  </si>
  <si>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2"/>
  </si>
  <si>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2"/>
  </si>
  <si>
    <t>安全管理資料
＜安全巡視、ＴＢＭ、ＫＹ記録＞</t>
    <rPh sb="0" eb="2">
      <t>アンゼン</t>
    </rPh>
    <rPh sb="2" eb="4">
      <t>カンリ</t>
    </rPh>
    <rPh sb="4" eb="6">
      <t>シリョウ</t>
    </rPh>
    <rPh sb="8" eb="10">
      <t>アンゼン</t>
    </rPh>
    <rPh sb="10" eb="12">
      <t>ジュンシ</t>
    </rPh>
    <rPh sb="19" eb="21">
      <t>キロク</t>
    </rPh>
    <phoneticPr fontId="12"/>
  </si>
  <si>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2"/>
  </si>
  <si>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2"/>
  </si>
  <si>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2"/>
  </si>
  <si>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2"/>
  </si>
  <si>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2"/>
  </si>
  <si>
    <t>建設副産物資料
＜計量伝票、マニフェスト＞</t>
    <rPh sb="0" eb="2">
      <t>ケンセツ</t>
    </rPh>
    <rPh sb="2" eb="5">
      <t>フクサンブツ</t>
    </rPh>
    <rPh sb="5" eb="7">
      <t>シリョウ</t>
    </rPh>
    <rPh sb="9" eb="11">
      <t>ケイリョウ</t>
    </rPh>
    <rPh sb="11" eb="13">
      <t>デンピョウ</t>
    </rPh>
    <phoneticPr fontId="12"/>
  </si>
  <si>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2"/>
  </si>
  <si>
    <t>その他資料
＜関係機関協議＞</t>
    <rPh sb="2" eb="3">
      <t>タ</t>
    </rPh>
    <rPh sb="3" eb="5">
      <t>シリョウ</t>
    </rPh>
    <rPh sb="7" eb="9">
      <t>カンケイ</t>
    </rPh>
    <rPh sb="9" eb="11">
      <t>キカン</t>
    </rPh>
    <rPh sb="11" eb="13">
      <t>キョウギ</t>
    </rPh>
    <phoneticPr fontId="12"/>
  </si>
  <si>
    <t>その他資料
＜地元説明等＞</t>
    <rPh sb="2" eb="3">
      <t>タ</t>
    </rPh>
    <rPh sb="3" eb="5">
      <t>シリョウ</t>
    </rPh>
    <rPh sb="7" eb="9">
      <t>ジモト</t>
    </rPh>
    <rPh sb="9" eb="11">
      <t>セツメイ</t>
    </rPh>
    <rPh sb="11" eb="12">
      <t>ナド</t>
    </rPh>
    <phoneticPr fontId="12"/>
  </si>
  <si>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2"/>
  </si>
  <si>
    <t>〇</t>
    <phoneticPr fontId="12"/>
  </si>
  <si>
    <t>特記仕様書</t>
    <rPh sb="0" eb="2">
      <t>トッキ</t>
    </rPh>
    <rPh sb="2" eb="5">
      <t>シヨウショ</t>
    </rPh>
    <phoneticPr fontId="12"/>
  </si>
  <si>
    <t>共1-1-1-3</t>
    <rPh sb="0" eb="1">
      <t>トモ</t>
    </rPh>
    <phoneticPr fontId="12"/>
  </si>
  <si>
    <t>共1-1-1-37</t>
    <rPh sb="0" eb="1">
      <t>トモ</t>
    </rPh>
    <phoneticPr fontId="12"/>
  </si>
  <si>
    <t>共1-1-1-4</t>
    <rPh sb="0" eb="1">
      <t>トモ</t>
    </rPh>
    <phoneticPr fontId="12"/>
  </si>
  <si>
    <t>共1-1-1-18</t>
    <rPh sb="0" eb="1">
      <t>トモ</t>
    </rPh>
    <phoneticPr fontId="12"/>
  </si>
  <si>
    <t>共1-1-1-10</t>
    <rPh sb="0" eb="1">
      <t>トモ</t>
    </rPh>
    <phoneticPr fontId="12"/>
  </si>
  <si>
    <t>共2-1-2-4</t>
    <rPh sb="0" eb="1">
      <t>トモ</t>
    </rPh>
    <phoneticPr fontId="12"/>
  </si>
  <si>
    <t>共1-1-1-2</t>
    <rPh sb="0" eb="1">
      <t>トモ</t>
    </rPh>
    <phoneticPr fontId="12"/>
  </si>
  <si>
    <t>共1-1-1-24</t>
    <rPh sb="0" eb="1">
      <t>トモ</t>
    </rPh>
    <phoneticPr fontId="12"/>
  </si>
  <si>
    <t>共1-1-1-26</t>
    <rPh sb="0" eb="1">
      <t>トモ</t>
    </rPh>
    <phoneticPr fontId="12"/>
  </si>
  <si>
    <t>共1-1-1-35</t>
    <rPh sb="0" eb="1">
      <t>トモ</t>
    </rPh>
    <phoneticPr fontId="12"/>
  </si>
  <si>
    <t>許可後速やかに</t>
    <rPh sb="0" eb="2">
      <t>キョカ</t>
    </rPh>
    <rPh sb="2" eb="3">
      <t>ゴ</t>
    </rPh>
    <rPh sb="3" eb="4">
      <t>スミ</t>
    </rPh>
    <phoneticPr fontId="12"/>
  </si>
  <si>
    <t>共1-1-1-23</t>
    <rPh sb="0" eb="1">
      <t>トモ</t>
    </rPh>
    <phoneticPr fontId="12"/>
  </si>
  <si>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2"/>
  </si>
  <si>
    <t>ー</t>
    <phoneticPr fontId="12"/>
  </si>
  <si>
    <t>書類作成
の根拠</t>
    <rPh sb="0" eb="2">
      <t>ショルイ</t>
    </rPh>
    <rPh sb="2" eb="4">
      <t>サクセイ</t>
    </rPh>
    <rPh sb="6" eb="8">
      <t>コンキョ</t>
    </rPh>
    <phoneticPr fontId="13"/>
  </si>
  <si>
    <t>安衛則
第167～170条</t>
    <rPh sb="0" eb="1">
      <t>ヤス</t>
    </rPh>
    <rPh sb="4" eb="5">
      <t>ダイ</t>
    </rPh>
    <rPh sb="12" eb="13">
      <t>ジョウ</t>
    </rPh>
    <phoneticPr fontId="12"/>
  </si>
  <si>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2"/>
  </si>
  <si>
    <r>
      <rPr>
        <sz val="5"/>
        <rFont val="HGｺﾞｼｯｸM"/>
        <family val="3"/>
        <charset val="128"/>
      </rPr>
      <t>※</t>
    </r>
    <r>
      <rPr>
        <sz val="7"/>
        <rFont val="HGｺﾞｼｯｸM"/>
        <family val="3"/>
        <charset val="128"/>
      </rPr>
      <t xml:space="preserve">
様
式</t>
    </r>
    <rPh sb="2" eb="3">
      <t>サマ</t>
    </rPh>
    <rPh sb="4" eb="5">
      <t>シキ</t>
    </rPh>
    <phoneticPr fontId="19"/>
  </si>
  <si>
    <t>紙</t>
    <rPh sb="0" eb="1">
      <t>カミ</t>
    </rPh>
    <phoneticPr fontId="12"/>
  </si>
  <si>
    <t>電子</t>
    <rPh sb="0" eb="2">
      <t>デンシ</t>
    </rPh>
    <phoneticPr fontId="12"/>
  </si>
  <si>
    <t>ASP</t>
    <phoneticPr fontId="13"/>
  </si>
  <si>
    <t>ASP
以外</t>
    <rPh sb="4" eb="6">
      <t>イガイ</t>
    </rPh>
    <phoneticPr fontId="13"/>
  </si>
  <si>
    <t>監督員</t>
    <rPh sb="0" eb="2">
      <t>カントク</t>
    </rPh>
    <rPh sb="2" eb="3">
      <t>イン</t>
    </rPh>
    <phoneticPr fontId="12"/>
  </si>
  <si>
    <t>提出</t>
    <rPh sb="0" eb="2">
      <t>テイシュツ</t>
    </rPh>
    <phoneticPr fontId="12"/>
  </si>
  <si>
    <t>提示</t>
    <rPh sb="0" eb="2">
      <t>テイジ</t>
    </rPh>
    <phoneticPr fontId="12"/>
  </si>
  <si>
    <t>☆</t>
    <phoneticPr fontId="19"/>
  </si>
  <si>
    <t>位置付け</t>
    <rPh sb="0" eb="3">
      <t>イチヅ</t>
    </rPh>
    <phoneticPr fontId="12"/>
  </si>
  <si>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2"/>
  </si>
  <si>
    <t>写真管理資料</t>
    <rPh sb="0" eb="2">
      <t>シャシン</t>
    </rPh>
    <rPh sb="2" eb="4">
      <t>カンリ</t>
    </rPh>
    <rPh sb="4" eb="6">
      <t>シリョウ</t>
    </rPh>
    <phoneticPr fontId="12"/>
  </si>
  <si>
    <t>★</t>
    <phoneticPr fontId="12"/>
  </si>
  <si>
    <t>品質証明資料
＜社内検査記録＞</t>
    <rPh sb="0" eb="2">
      <t>ヒンシツ</t>
    </rPh>
    <rPh sb="2" eb="4">
      <t>ショウメイ</t>
    </rPh>
    <rPh sb="4" eb="6">
      <t>シリョウ</t>
    </rPh>
    <rPh sb="8" eb="10">
      <t>シャナイ</t>
    </rPh>
    <rPh sb="10" eb="12">
      <t>ケンサ</t>
    </rPh>
    <rPh sb="12" eb="14">
      <t>キロク</t>
    </rPh>
    <phoneticPr fontId="12"/>
  </si>
  <si>
    <t>毎月（翌月の5日まで）</t>
    <rPh sb="0" eb="2">
      <t>マイツキ</t>
    </rPh>
    <rPh sb="3" eb="4">
      <t>ヨク</t>
    </rPh>
    <rPh sb="4" eb="5">
      <t>ツキ</t>
    </rPh>
    <rPh sb="7" eb="8">
      <t>ニチ</t>
    </rPh>
    <phoneticPr fontId="12"/>
  </si>
  <si>
    <t>実施日　：</t>
    <rPh sb="0" eb="2">
      <t>ジッシ</t>
    </rPh>
    <rPh sb="2" eb="3">
      <t>ニチ</t>
    </rPh>
    <phoneticPr fontId="33"/>
  </si>
  <si>
    <t>令和</t>
    <rPh sb="0" eb="2">
      <t>レイワ</t>
    </rPh>
    <phoneticPr fontId="33"/>
  </si>
  <si>
    <t>年</t>
    <rPh sb="0" eb="1">
      <t>ネン</t>
    </rPh>
    <phoneticPr fontId="33"/>
  </si>
  <si>
    <t>月</t>
    <rPh sb="0" eb="1">
      <t>ガツ</t>
    </rPh>
    <phoneticPr fontId="33"/>
  </si>
  <si>
    <t>日</t>
    <rPh sb="0" eb="1">
      <t>ニチ</t>
    </rPh>
    <phoneticPr fontId="33"/>
  </si>
  <si>
    <t>番号</t>
    <rPh sb="0" eb="2">
      <t>バンゴウ</t>
    </rPh>
    <phoneticPr fontId="33"/>
  </si>
  <si>
    <t>現地確認事項</t>
    <rPh sb="0" eb="2">
      <t>ゲンチ</t>
    </rPh>
    <rPh sb="2" eb="4">
      <t>カクニン</t>
    </rPh>
    <rPh sb="4" eb="6">
      <t>ジコウ</t>
    </rPh>
    <phoneticPr fontId="33"/>
  </si>
  <si>
    <t>受発注者確認結果</t>
    <rPh sb="0" eb="3">
      <t>ジュハッチュウ</t>
    </rPh>
    <rPh sb="3" eb="4">
      <t>シャ</t>
    </rPh>
    <rPh sb="4" eb="6">
      <t>カクニン</t>
    </rPh>
    <rPh sb="6" eb="8">
      <t>ケッカ</t>
    </rPh>
    <phoneticPr fontId="33"/>
  </si>
  <si>
    <t>（例）起終点位置確認</t>
    <rPh sb="1" eb="2">
      <t>レイ</t>
    </rPh>
    <rPh sb="3" eb="6">
      <t>キシュウテン</t>
    </rPh>
    <rPh sb="6" eb="8">
      <t>イチ</t>
    </rPh>
    <rPh sb="8" eb="10">
      <t>カクニン</t>
    </rPh>
    <phoneticPr fontId="33"/>
  </si>
  <si>
    <t>－</t>
    <phoneticPr fontId="33"/>
  </si>
  <si>
    <t>（例）No.23付近の電柱の移転時期</t>
    <rPh sb="1" eb="2">
      <t>レイ</t>
    </rPh>
    <rPh sb="8" eb="10">
      <t>フキン</t>
    </rPh>
    <rPh sb="11" eb="13">
      <t>デンチュウ</t>
    </rPh>
    <rPh sb="14" eb="16">
      <t>イテン</t>
    </rPh>
    <rPh sb="16" eb="18">
      <t>ジキ</t>
    </rPh>
    <phoneticPr fontId="33"/>
  </si>
  <si>
    <t>発：</t>
    <rPh sb="0" eb="1">
      <t>ハツ</t>
    </rPh>
    <phoneticPr fontId="33"/>
  </si>
  <si>
    <t>九電に確認→11月中旬予定</t>
    <rPh sb="0" eb="2">
      <t>キュウデン</t>
    </rPh>
    <rPh sb="3" eb="5">
      <t>カクニン</t>
    </rPh>
    <rPh sb="8" eb="9">
      <t>ガツ</t>
    </rPh>
    <rPh sb="9" eb="11">
      <t>チュウジュン</t>
    </rPh>
    <rPh sb="11" eb="13">
      <t>ヨテイ</t>
    </rPh>
    <phoneticPr fontId="33"/>
  </si>
  <si>
    <t>（例）No.50付近店舗前の施工方法</t>
    <rPh sb="1" eb="2">
      <t>レイ</t>
    </rPh>
    <rPh sb="8" eb="10">
      <t>フキン</t>
    </rPh>
    <rPh sb="10" eb="12">
      <t>テンポ</t>
    </rPh>
    <rPh sb="12" eb="13">
      <t>マエ</t>
    </rPh>
    <rPh sb="14" eb="16">
      <t>セコウ</t>
    </rPh>
    <rPh sb="16" eb="18">
      <t>ホウホウ</t>
    </rPh>
    <phoneticPr fontId="33"/>
  </si>
  <si>
    <t>受：</t>
    <rPh sb="0" eb="1">
      <t>ジュ</t>
    </rPh>
    <phoneticPr fontId="33"/>
  </si>
  <si>
    <t>監督員</t>
    <rPh sb="0" eb="2">
      <t>カントク</t>
    </rPh>
    <rPh sb="2" eb="3">
      <t>イン</t>
    </rPh>
    <phoneticPr fontId="33"/>
  </si>
  <si>
    <t>（課長）</t>
    <rPh sb="1" eb="3">
      <t>カチョウ</t>
    </rPh>
    <phoneticPr fontId="33"/>
  </si>
  <si>
    <t>（総括）</t>
    <rPh sb="1" eb="3">
      <t>ソウカツ</t>
    </rPh>
    <phoneticPr fontId="33"/>
  </si>
  <si>
    <t>照査項目</t>
    <rPh sb="0" eb="2">
      <t>ショウサ</t>
    </rPh>
    <rPh sb="2" eb="4">
      <t>コウモク</t>
    </rPh>
    <phoneticPr fontId="33"/>
  </si>
  <si>
    <t>照査結果</t>
    <rPh sb="0" eb="2">
      <t>ショウサ</t>
    </rPh>
    <rPh sb="2" eb="4">
      <t>ケッカ</t>
    </rPh>
    <phoneticPr fontId="33"/>
  </si>
  <si>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3"/>
  </si>
  <si>
    <t>該当</t>
    <rPh sb="0" eb="2">
      <t>ガイトウ</t>
    </rPh>
    <phoneticPr fontId="33"/>
  </si>
  <si>
    <t>非該当</t>
    <rPh sb="0" eb="1">
      <t>ヒ</t>
    </rPh>
    <rPh sb="1" eb="3">
      <t>ガイトウ</t>
    </rPh>
    <phoneticPr fontId="33"/>
  </si>
  <si>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3"/>
  </si>
  <si>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3"/>
  </si>
  <si>
    <t>※1</t>
    <phoneticPr fontId="33"/>
  </si>
  <si>
    <t>掘削する地山の高さ、埋立てるべき水面の深さ等の地表面の凹凸等の形状、地質、湧水の有無又は量、地下水の水位、立木等の除去すべき物の有無　など</t>
    <phoneticPr fontId="33"/>
  </si>
  <si>
    <t>※2</t>
    <phoneticPr fontId="33"/>
  </si>
  <si>
    <t>地下埋設物、地下工作物、土取（捨）場、工事用道路、通行道路、工事に関係する法令　など</t>
    <phoneticPr fontId="33"/>
  </si>
  <si>
    <t>※3</t>
    <phoneticPr fontId="33"/>
  </si>
  <si>
    <t>一部に軟弱地盤や転石がある、酸欠又は有毒ガスの噴出等がある、予想し得なかった騒音規制、交通規制、埋蔵文化財の発見、住民運動、環境運動　など</t>
    <phoneticPr fontId="33"/>
  </si>
  <si>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3"/>
  </si>
  <si>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3"/>
  </si>
  <si>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3"/>
  </si>
  <si>
    <t>工事名　：</t>
    <rPh sb="0" eb="3">
      <t>コウジメイ</t>
    </rPh>
    <phoneticPr fontId="33"/>
  </si>
  <si>
    <t>番
号</t>
    <rPh sb="0" eb="1">
      <t>バン</t>
    </rPh>
    <rPh sb="2" eb="3">
      <t>ゴウ</t>
    </rPh>
    <phoneticPr fontId="33"/>
  </si>
  <si>
    <t>確認事項</t>
    <rPh sb="0" eb="2">
      <t>カクニン</t>
    </rPh>
    <rPh sb="2" eb="4">
      <t>ジコウ</t>
    </rPh>
    <phoneticPr fontId="33"/>
  </si>
  <si>
    <t>確認欄</t>
    <rPh sb="0" eb="2">
      <t>カクニン</t>
    </rPh>
    <rPh sb="2" eb="3">
      <t>ラン</t>
    </rPh>
    <phoneticPr fontId="33"/>
  </si>
  <si>
    <t>備考</t>
    <rPh sb="0" eb="2">
      <t>ビコウ</t>
    </rPh>
    <phoneticPr fontId="33"/>
  </si>
  <si>
    <t>受注者</t>
    <rPh sb="0" eb="3">
      <t>ジュチュウシャ</t>
    </rPh>
    <phoneticPr fontId="33"/>
  </si>
  <si>
    <t>発注者</t>
    <rPh sb="0" eb="3">
      <t>ハッチュウシャ</t>
    </rPh>
    <phoneticPr fontId="33"/>
  </si>
  <si>
    <t>□</t>
    <phoneticPr fontId="33"/>
  </si>
  <si>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3"/>
  </si>
  <si>
    <t xml:space="preserve">現地着手前に提出されているか
</t>
    <phoneticPr fontId="33"/>
  </si>
  <si>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3"/>
  </si>
  <si>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3"/>
  </si>
  <si>
    <t>品質管理計画について、</t>
    <phoneticPr fontId="33"/>
  </si>
  <si>
    <t>・</t>
    <phoneticPr fontId="33"/>
  </si>
  <si>
    <t xml:space="preserve">必要な工種が記載されているか
</t>
    <phoneticPr fontId="33"/>
  </si>
  <si>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3"/>
  </si>
  <si>
    <t>※原則、基準で定められた頻度</t>
    <rPh sb="1" eb="3">
      <t>ゲンソク</t>
    </rPh>
    <rPh sb="4" eb="6">
      <t>キジュン</t>
    </rPh>
    <rPh sb="7" eb="8">
      <t>サダ</t>
    </rPh>
    <rPh sb="12" eb="14">
      <t>ヒンド</t>
    </rPh>
    <phoneticPr fontId="33"/>
  </si>
  <si>
    <t>基準にないものについて、監督員と協議により定めたか</t>
    <rPh sb="16" eb="18">
      <t>キョウギ</t>
    </rPh>
    <rPh sb="21" eb="22">
      <t>サダ</t>
    </rPh>
    <phoneticPr fontId="33"/>
  </si>
  <si>
    <t xml:space="preserve">出来形管理計画について、
</t>
    <phoneticPr fontId="33"/>
  </si>
  <si>
    <t>必要な工種、項目が記載されているか</t>
    <rPh sb="6" eb="8">
      <t>コウモク</t>
    </rPh>
    <phoneticPr fontId="33"/>
  </si>
  <si>
    <t xml:space="preserve">写真管理計画について、
</t>
    <phoneticPr fontId="33"/>
  </si>
  <si>
    <t xml:space="preserve">段階確認の内容、予定時期、立会の連絡方法等について、監督員の確認を受けたか
</t>
    <phoneticPr fontId="33"/>
  </si>
  <si>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3"/>
  </si>
  <si>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3"/>
  </si>
  <si>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3"/>
  </si>
  <si>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3"/>
  </si>
  <si>
    <t xml:space="preserve">環境対策について、騒音振動やほこり対策、事業損失対策等について、監督員の確認を受けたか
</t>
    <phoneticPr fontId="33"/>
  </si>
  <si>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3"/>
  </si>
  <si>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3"/>
  </si>
  <si>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3"/>
  </si>
  <si>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3"/>
  </si>
  <si>
    <t>その他（　　　　　　　　　　　　　　　　　　　　　　　　　　　　　）</t>
    <phoneticPr fontId="33"/>
  </si>
  <si>
    <t>監督員</t>
    <rPh sb="0" eb="2">
      <t>カントク</t>
    </rPh>
    <rPh sb="2" eb="3">
      <t>イン</t>
    </rPh>
    <phoneticPr fontId="13"/>
  </si>
  <si>
    <t>現　場
代理人</t>
    <rPh sb="0" eb="1">
      <t>ウツツ</t>
    </rPh>
    <rPh sb="2" eb="3">
      <t>バ</t>
    </rPh>
    <rPh sb="4" eb="7">
      <t>ダイリニン</t>
    </rPh>
    <phoneticPr fontId="13"/>
  </si>
  <si>
    <t>主　任
（監理）
技術者</t>
    <rPh sb="0" eb="1">
      <t>シュ</t>
    </rPh>
    <rPh sb="2" eb="3">
      <t>ニン</t>
    </rPh>
    <rPh sb="5" eb="6">
      <t>ラン</t>
    </rPh>
    <rPh sb="6" eb="7">
      <t>リ</t>
    </rPh>
    <rPh sb="9" eb="12">
      <t>ギジュツシャ</t>
    </rPh>
    <phoneticPr fontId="13"/>
  </si>
  <si>
    <t>《参　考》</t>
    <rPh sb="1" eb="2">
      <t>サン</t>
    </rPh>
    <rPh sb="3" eb="4">
      <t>コウ</t>
    </rPh>
    <phoneticPr fontId="47"/>
  </si>
  <si>
    <t>年月日：</t>
    <rPh sb="0" eb="3">
      <t>ネンガッピ</t>
    </rPh>
    <phoneticPr fontId="13"/>
  </si>
  <si>
    <t>施工体制台帳　様式例-1</t>
    <rPh sb="0" eb="2">
      <t>セコウ</t>
    </rPh>
    <rPh sb="2" eb="4">
      <t>タイセイ</t>
    </rPh>
    <rPh sb="4" eb="6">
      <t>ダイチョウ</t>
    </rPh>
    <rPh sb="7" eb="9">
      <t>ヨウシキ</t>
    </rPh>
    <rPh sb="9" eb="10">
      <t>レイ</t>
    </rPh>
    <phoneticPr fontId="47"/>
  </si>
  <si>
    <t>施　工　体　制　台　帳</t>
    <rPh sb="0" eb="1">
      <t>シ</t>
    </rPh>
    <rPh sb="2" eb="3">
      <t>コウ</t>
    </rPh>
    <rPh sb="4" eb="5">
      <t>カラダ</t>
    </rPh>
    <rPh sb="6" eb="7">
      <t>セイ</t>
    </rPh>
    <rPh sb="8" eb="9">
      <t>ダイ</t>
    </rPh>
    <rPh sb="10" eb="11">
      <t>トバリ</t>
    </rPh>
    <phoneticPr fontId="47"/>
  </si>
  <si>
    <t>建設業の
許　可</t>
    <rPh sb="0" eb="3">
      <t>ケンセツギョウ</t>
    </rPh>
    <rPh sb="5" eb="6">
      <t>モト</t>
    </rPh>
    <rPh sb="7" eb="8">
      <t>カ</t>
    </rPh>
    <phoneticPr fontId="47"/>
  </si>
  <si>
    <t>許可業種</t>
    <rPh sb="0" eb="2">
      <t>キョカ</t>
    </rPh>
    <rPh sb="2" eb="4">
      <t>ギョウシュ</t>
    </rPh>
    <phoneticPr fontId="47"/>
  </si>
  <si>
    <t>許可番号</t>
    <rPh sb="0" eb="2">
      <t>キョカ</t>
    </rPh>
    <rPh sb="2" eb="4">
      <t>バンゴウ</t>
    </rPh>
    <phoneticPr fontId="47"/>
  </si>
  <si>
    <t>許可（更新）年月日</t>
    <rPh sb="0" eb="2">
      <t>キョカ</t>
    </rPh>
    <rPh sb="3" eb="5">
      <t>コウシン</t>
    </rPh>
    <rPh sb="6" eb="9">
      <t>ネンガッピ</t>
    </rPh>
    <phoneticPr fontId="47"/>
  </si>
  <si>
    <t>大臣　特定</t>
    <rPh sb="0" eb="2">
      <t>ダイジン</t>
    </rPh>
    <rPh sb="3" eb="5">
      <t>トクテイ</t>
    </rPh>
    <phoneticPr fontId="13"/>
  </si>
  <si>
    <t>第</t>
    <rPh sb="0" eb="1">
      <t>ダイ</t>
    </rPh>
    <phoneticPr fontId="47"/>
  </si>
  <si>
    <t>号</t>
    <rPh sb="0" eb="1">
      <t>ゴウ</t>
    </rPh>
    <phoneticPr fontId="47"/>
  </si>
  <si>
    <t>年　　月　　日　</t>
    <rPh sb="0" eb="1">
      <t>ネン</t>
    </rPh>
    <rPh sb="3" eb="4">
      <t>ツキ</t>
    </rPh>
    <rPh sb="6" eb="7">
      <t>ヒ</t>
    </rPh>
    <phoneticPr fontId="13"/>
  </si>
  <si>
    <t>工事業</t>
    <rPh sb="0" eb="3">
      <t>コウジギョウ</t>
    </rPh>
    <phoneticPr fontId="47"/>
  </si>
  <si>
    <t>知事　一般</t>
    <rPh sb="0" eb="2">
      <t>チジ</t>
    </rPh>
    <rPh sb="3" eb="5">
      <t>イッパン</t>
    </rPh>
    <phoneticPr fontId="13"/>
  </si>
  <si>
    <t>工事名称
及　び
工事内容</t>
    <rPh sb="0" eb="2">
      <t>コウジ</t>
    </rPh>
    <rPh sb="2" eb="4">
      <t>メイショウ</t>
    </rPh>
    <rPh sb="5" eb="6">
      <t>オヨ</t>
    </rPh>
    <rPh sb="9" eb="11">
      <t>コウジ</t>
    </rPh>
    <rPh sb="11" eb="13">
      <t>ナイヨウ</t>
    </rPh>
    <phoneticPr fontId="47"/>
  </si>
  <si>
    <t>発注者名
及　び
住　所</t>
    <rPh sb="0" eb="3">
      <t>ハッチュウシャ</t>
    </rPh>
    <rPh sb="3" eb="4">
      <t>メイ</t>
    </rPh>
    <rPh sb="5" eb="6">
      <t>オヨ</t>
    </rPh>
    <rPh sb="9" eb="10">
      <t>ジュウ</t>
    </rPh>
    <rPh sb="11" eb="12">
      <t>ショ</t>
    </rPh>
    <phoneticPr fontId="47"/>
  </si>
  <si>
    <t>〒</t>
    <phoneticPr fontId="47"/>
  </si>
  <si>
    <t>工　期</t>
    <rPh sb="0" eb="1">
      <t>コウ</t>
    </rPh>
    <rPh sb="2" eb="3">
      <t>キ</t>
    </rPh>
    <phoneticPr fontId="47"/>
  </si>
  <si>
    <t>自</t>
    <rPh sb="0" eb="1">
      <t>ジ</t>
    </rPh>
    <phoneticPr fontId="47"/>
  </si>
  <si>
    <t>契約日</t>
    <rPh sb="0" eb="2">
      <t>ケイヤク</t>
    </rPh>
    <rPh sb="2" eb="3">
      <t>ヒ</t>
    </rPh>
    <phoneticPr fontId="47"/>
  </si>
  <si>
    <t>年　　　月　　　日　</t>
    <rPh sb="0" eb="1">
      <t>ネン</t>
    </rPh>
    <rPh sb="4" eb="5">
      <t>ツキ</t>
    </rPh>
    <rPh sb="8" eb="9">
      <t>ヒ</t>
    </rPh>
    <phoneticPr fontId="13"/>
  </si>
  <si>
    <t>至</t>
    <rPh sb="0" eb="1">
      <t>イタル</t>
    </rPh>
    <phoneticPr fontId="47"/>
  </si>
  <si>
    <t>契　約
営業所</t>
    <rPh sb="0" eb="1">
      <t>チギリ</t>
    </rPh>
    <rPh sb="2" eb="3">
      <t>ヤク</t>
    </rPh>
    <rPh sb="4" eb="7">
      <t>エイギョウショ</t>
    </rPh>
    <phoneticPr fontId="47"/>
  </si>
  <si>
    <t>区分</t>
    <rPh sb="0" eb="2">
      <t>クブン</t>
    </rPh>
    <phoneticPr fontId="47"/>
  </si>
  <si>
    <t>名　　　称</t>
    <rPh sb="0" eb="1">
      <t>メイ</t>
    </rPh>
    <rPh sb="4" eb="5">
      <t>ショウ</t>
    </rPh>
    <phoneticPr fontId="47"/>
  </si>
  <si>
    <t>住　　　所</t>
    <rPh sb="0" eb="1">
      <t>ジュウ</t>
    </rPh>
    <rPh sb="4" eb="5">
      <t>ショ</t>
    </rPh>
    <phoneticPr fontId="47"/>
  </si>
  <si>
    <t>元請契約</t>
    <rPh sb="0" eb="1">
      <t>モト</t>
    </rPh>
    <rPh sb="1" eb="2">
      <t>ウ</t>
    </rPh>
    <rPh sb="2" eb="4">
      <t>ケイヤク</t>
    </rPh>
    <phoneticPr fontId="47"/>
  </si>
  <si>
    <t>下請契約</t>
    <rPh sb="0" eb="1">
      <t>シタ</t>
    </rPh>
    <rPh sb="1" eb="2">
      <t>ウ</t>
    </rPh>
    <rPh sb="2" eb="4">
      <t>ケイヤク</t>
    </rPh>
    <phoneticPr fontId="47"/>
  </si>
  <si>
    <t>健康保険等の加入状況</t>
    <rPh sb="0" eb="2">
      <t>ケンコウ</t>
    </rPh>
    <rPh sb="2" eb="5">
      <t>ホケントウ</t>
    </rPh>
    <rPh sb="6" eb="8">
      <t>カニュウ</t>
    </rPh>
    <rPh sb="8" eb="10">
      <t>ジョウキョウ</t>
    </rPh>
    <phoneticPr fontId="13"/>
  </si>
  <si>
    <t>保険加入
の有無</t>
    <rPh sb="0" eb="2">
      <t>ホケン</t>
    </rPh>
    <rPh sb="2" eb="4">
      <t>カニュウ</t>
    </rPh>
    <rPh sb="6" eb="8">
      <t>ウム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</si>
  <si>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</si>
  <si>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</si>
  <si>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</si>
  <si>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加入　　未加入
適用除外</t>
    <rPh sb="0" eb="2">
      <t>カニュウ</t>
    </rPh>
    <rPh sb="4" eb="5">
      <t>ミ</t>
    </rPh>
    <rPh sb="5" eb="7">
      <t>カニュウ</t>
    </rPh>
    <rPh sb="8" eb="10">
      <t>テキヨウ</t>
    </rPh>
    <rPh sb="10" eb="12">
      <t>ジョガイ</t>
    </rPh>
    <phoneticPr fontId="13"/>
  </si>
  <si>
    <t>事業所
整理記号
等</t>
    <rPh sb="0" eb="3">
      <t>ジギョウショ</t>
    </rPh>
    <rPh sb="4" eb="5">
      <t>タダシ</t>
    </rPh>
    <rPh sb="5" eb="6">
      <t>リ</t>
    </rPh>
    <rPh sb="6" eb="8">
      <t>キゴウ</t>
    </rPh>
    <rPh sb="9" eb="10">
      <t>ナド</t>
    </rPh>
    <phoneticPr fontId="13"/>
  </si>
  <si>
    <t>区　分</t>
    <rPh sb="0" eb="1">
      <t>ク</t>
    </rPh>
    <rPh sb="2" eb="3">
      <t>ブン</t>
    </rPh>
    <phoneticPr fontId="13"/>
  </si>
  <si>
    <t>営業所の名称</t>
    <rPh sb="0" eb="3">
      <t>エイギョウショ</t>
    </rPh>
    <rPh sb="4" eb="6">
      <t>メイショウ</t>
    </rPh>
    <phoneticPr fontId="13"/>
  </si>
  <si>
    <t>元請契約</t>
    <rPh sb="0" eb="1">
      <t>モト</t>
    </rPh>
    <rPh sb="1" eb="2">
      <t>ウ</t>
    </rPh>
    <rPh sb="2" eb="4">
      <t>ケイヤク</t>
    </rPh>
    <phoneticPr fontId="13"/>
  </si>
  <si>
    <t>下請契約</t>
    <rPh sb="0" eb="2">
      <t>シタウ</t>
    </rPh>
    <rPh sb="2" eb="4">
      <t>ケイヤク</t>
    </rPh>
    <phoneticPr fontId="13"/>
  </si>
  <si>
    <t>発注者の
監督員名</t>
    <rPh sb="0" eb="3">
      <t>ハッチュウシャ</t>
    </rPh>
    <rPh sb="5" eb="8">
      <t>カントクイン</t>
    </rPh>
    <rPh sb="8" eb="9">
      <t>メイ</t>
    </rPh>
    <phoneticPr fontId="47"/>
  </si>
  <si>
    <t>権限及び意見
申出方法</t>
    <rPh sb="0" eb="2">
      <t>ケンゲン</t>
    </rPh>
    <rPh sb="2" eb="3">
      <t>オヨ</t>
    </rPh>
    <rPh sb="4" eb="6">
      <t>イケン</t>
    </rPh>
    <rPh sb="7" eb="9">
      <t>モウシデ</t>
    </rPh>
    <rPh sb="9" eb="11">
      <t>ホウホウ</t>
    </rPh>
    <phoneticPr fontId="47"/>
  </si>
  <si>
    <t>監督員名</t>
    <rPh sb="0" eb="3">
      <t>カントクイン</t>
    </rPh>
    <rPh sb="3" eb="4">
      <t>メイ</t>
    </rPh>
    <phoneticPr fontId="47"/>
  </si>
  <si>
    <t>現　場
代理人名</t>
    <rPh sb="0" eb="1">
      <t>ウツツ</t>
    </rPh>
    <rPh sb="2" eb="3">
      <t>バ</t>
    </rPh>
    <rPh sb="4" eb="7">
      <t>ダイリニン</t>
    </rPh>
    <rPh sb="7" eb="8">
      <t>ナ</t>
    </rPh>
    <phoneticPr fontId="47"/>
  </si>
  <si>
    <t>監理技術者名
主任技術者名</t>
    <rPh sb="0" eb="1">
      <t>ラン</t>
    </rPh>
    <rPh sb="1" eb="2">
      <t>リ</t>
    </rPh>
    <rPh sb="2" eb="5">
      <t>ギジュツシャ</t>
    </rPh>
    <rPh sb="5" eb="6">
      <t>メイ</t>
    </rPh>
    <rPh sb="7" eb="9">
      <t>シュニン</t>
    </rPh>
    <rPh sb="9" eb="12">
      <t>ギジュツシャ</t>
    </rPh>
    <rPh sb="12" eb="13">
      <t>メイ</t>
    </rPh>
    <phoneticPr fontId="47"/>
  </si>
  <si>
    <t>専任
非専任</t>
    <rPh sb="0" eb="2">
      <t>センニン</t>
    </rPh>
    <rPh sb="3" eb="4">
      <t>ヒ</t>
    </rPh>
    <rPh sb="4" eb="6">
      <t>センニン</t>
    </rPh>
    <phoneticPr fontId="13"/>
  </si>
  <si>
    <t>資格内容</t>
    <rPh sb="0" eb="2">
      <t>シカク</t>
    </rPh>
    <rPh sb="2" eb="4">
      <t>ナイヨウ</t>
    </rPh>
    <phoneticPr fontId="47"/>
  </si>
  <si>
    <t>専　門
技術者名</t>
    <rPh sb="0" eb="1">
      <t>アツム</t>
    </rPh>
    <rPh sb="2" eb="3">
      <t>モン</t>
    </rPh>
    <rPh sb="4" eb="6">
      <t>ギジュツ</t>
    </rPh>
    <rPh sb="6" eb="7">
      <t>シャ</t>
    </rPh>
    <rPh sb="7" eb="8">
      <t>メイ</t>
    </rPh>
    <phoneticPr fontId="47"/>
  </si>
  <si>
    <t>専　門
技術者名</t>
    <phoneticPr fontId="47"/>
  </si>
  <si>
    <t>担　当
工事内容</t>
    <rPh sb="0" eb="1">
      <t>タン</t>
    </rPh>
    <rPh sb="2" eb="3">
      <t>トウ</t>
    </rPh>
    <rPh sb="4" eb="6">
      <t>コウジ</t>
    </rPh>
    <rPh sb="6" eb="8">
      <t>ナイヨウ</t>
    </rPh>
    <phoneticPr fontId="47"/>
  </si>
  <si>
    <t>担　当
工事内容</t>
    <phoneticPr fontId="47"/>
  </si>
  <si>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3"/>
  </si>
  <si>
    <t>有　　無</t>
    <rPh sb="0" eb="1">
      <t>ユウ</t>
    </rPh>
    <rPh sb="3" eb="4">
      <t>ム</t>
    </rPh>
    <phoneticPr fontId="13"/>
  </si>
  <si>
    <t>外国人建設就労者の
従事の状況（有無）</t>
    <phoneticPr fontId="13"/>
  </si>
  <si>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3"/>
  </si>
  <si>
    <t>（記入要領）</t>
    <rPh sb="1" eb="3">
      <t>キニュウ</t>
    </rPh>
    <rPh sb="3" eb="5">
      <t>ヨウリョウ</t>
    </rPh>
    <phoneticPr fontId="47"/>
  </si>
  <si>
    <t>上記の記載事項が発注者との請負契約書や下請負契約書に記載ある場合は、その写しを添付することにより記載を省略することができる。</t>
    <phoneticPr fontId="47"/>
  </si>
  <si>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47"/>
  </si>
  <si>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47"/>
  </si>
  <si>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3"/>
  </si>
  <si>
    <t>①</t>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</si>
  <si>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3"/>
  </si>
  <si>
    <t>②</t>
    <phoneticPr fontId="13"/>
  </si>
  <si>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3"/>
  </si>
  <si>
    <t>③</t>
    <phoneticPr fontId="13"/>
  </si>
  <si>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3"/>
  </si>
  <si>
    <t>④</t>
    <phoneticPr fontId="13"/>
  </si>
  <si>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3"/>
  </si>
  <si>
    <t>⑤</t>
    <phoneticPr fontId="13"/>
  </si>
  <si>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3"/>
  </si>
  <si>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</si>
  <si>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</si>
  <si>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外国人建設就労者の従事の状況について</t>
    <rPh sb="0" eb="3">
      <t>ガイコクジン</t>
    </rPh>
    <rPh sb="3" eb="5">
      <t>ケンセツ</t>
    </rPh>
    <rPh sb="5" eb="8">
      <t>シュウロウシャ</t>
    </rPh>
    <rPh sb="9" eb="11">
      <t>ジュウジ</t>
    </rPh>
    <rPh sb="12" eb="14">
      <t>ジョウキョウ</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</si>
  <si>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3"/>
  </si>
  <si>
    <t>外国人技能実習生の従事の状況について</t>
    <rPh sb="0" eb="3">
      <t>ガイコクジン</t>
    </rPh>
    <rPh sb="3" eb="5">
      <t>ギノウ</t>
    </rPh>
    <rPh sb="5" eb="8">
      <t>ジッシュウセイ</t>
    </rPh>
    <rPh sb="9" eb="11">
      <t>ジュウジ</t>
    </rPh>
    <rPh sb="12" eb="14">
      <t>ジョウキョウ</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</si>
  <si>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3"/>
  </si>
  <si>
    <t>施工体制台帳　様式例-2</t>
    <rPh sb="0" eb="2">
      <t>セコウ</t>
    </rPh>
    <rPh sb="2" eb="4">
      <t>タイセイ</t>
    </rPh>
    <rPh sb="4" eb="6">
      <t>ダイチョウ</t>
    </rPh>
    <rPh sb="7" eb="9">
      <t>ヨウシキ</t>
    </rPh>
    <rPh sb="9" eb="10">
      <t>レイ</t>
    </rPh>
    <phoneticPr fontId="47"/>
  </si>
  <si>
    <t>&lt;&lt;下請負人に関する事項&gt;&gt;</t>
    <rPh sb="2" eb="3">
      <t>シタ</t>
    </rPh>
    <rPh sb="3" eb="5">
      <t>ウケオイ</t>
    </rPh>
    <rPh sb="5" eb="6">
      <t>ニン</t>
    </rPh>
    <rPh sb="7" eb="8">
      <t>カン</t>
    </rPh>
    <rPh sb="10" eb="12">
      <t>ジコウ</t>
    </rPh>
    <phoneticPr fontId="47"/>
  </si>
  <si>
    <t>代表者名</t>
    <rPh sb="0" eb="2">
      <t>ダイヒョウ</t>
    </rPh>
    <rPh sb="2" eb="3">
      <t>シャ</t>
    </rPh>
    <rPh sb="3" eb="4">
      <t>メイ</t>
    </rPh>
    <phoneticPr fontId="47"/>
  </si>
  <si>
    <t>住　　所
電話番号</t>
    <rPh sb="0" eb="1">
      <t>ジュウ</t>
    </rPh>
    <rPh sb="3" eb="4">
      <t>ショ</t>
    </rPh>
    <rPh sb="5" eb="7">
      <t>デンワ</t>
    </rPh>
    <rPh sb="7" eb="9">
      <t>バンゴウ</t>
    </rPh>
    <phoneticPr fontId="47"/>
  </si>
  <si>
    <t>（TEL</t>
    <phoneticPr fontId="47"/>
  </si>
  <si>
    <t>－</t>
    <phoneticPr fontId="47"/>
  </si>
  <si>
    <t>)</t>
    <phoneticPr fontId="13"/>
  </si>
  <si>
    <t>工事名称
及び
工事内容</t>
    <rPh sb="0" eb="2">
      <t>コウジ</t>
    </rPh>
    <rPh sb="2" eb="4">
      <t>メイショウ</t>
    </rPh>
    <rPh sb="5" eb="6">
      <t>オヨ</t>
    </rPh>
    <rPh sb="8" eb="10">
      <t>コウジ</t>
    </rPh>
    <rPh sb="10" eb="12">
      <t>ナイヨウ</t>
    </rPh>
    <phoneticPr fontId="47"/>
  </si>
  <si>
    <t>施工に必要な許可業種</t>
    <rPh sb="0" eb="2">
      <t>セコウ</t>
    </rPh>
    <rPh sb="3" eb="5">
      <t>ヒツヨウ</t>
    </rPh>
    <rPh sb="6" eb="8">
      <t>キョカ</t>
    </rPh>
    <rPh sb="8" eb="10">
      <t>ギョウシュ</t>
    </rPh>
    <phoneticPr fontId="47"/>
  </si>
  <si>
    <t>事業所
整理記号等</t>
    <rPh sb="0" eb="3">
      <t>ジギョウショ</t>
    </rPh>
    <rPh sb="4" eb="5">
      <t>タダシ</t>
    </rPh>
    <rPh sb="5" eb="6">
      <t>リ</t>
    </rPh>
    <rPh sb="6" eb="8">
      <t>キゴウ</t>
    </rPh>
    <rPh sb="8" eb="9">
      <t>ナド</t>
    </rPh>
    <phoneticPr fontId="13"/>
  </si>
  <si>
    <t>現場代理人名</t>
    <rPh sb="0" eb="2">
      <t>ゲンバ</t>
    </rPh>
    <rPh sb="2" eb="5">
      <t>ダイリニン</t>
    </rPh>
    <rPh sb="5" eb="6">
      <t>メイ</t>
    </rPh>
    <phoneticPr fontId="47"/>
  </si>
  <si>
    <t>安全衛生責任者名</t>
    <rPh sb="0" eb="2">
      <t>アンゼン</t>
    </rPh>
    <rPh sb="2" eb="4">
      <t>エイセイ</t>
    </rPh>
    <rPh sb="4" eb="6">
      <t>セキニン</t>
    </rPh>
    <rPh sb="6" eb="7">
      <t>シャ</t>
    </rPh>
    <rPh sb="7" eb="8">
      <t>メイ</t>
    </rPh>
    <phoneticPr fontId="47"/>
  </si>
  <si>
    <t>権限及び
意見申出方法</t>
    <rPh sb="0" eb="2">
      <t>ケンゲン</t>
    </rPh>
    <rPh sb="2" eb="3">
      <t>オヨ</t>
    </rPh>
    <rPh sb="5" eb="7">
      <t>イケン</t>
    </rPh>
    <rPh sb="7" eb="9">
      <t>モウシデ</t>
    </rPh>
    <rPh sb="9" eb="11">
      <t>ホウホウ</t>
    </rPh>
    <phoneticPr fontId="47"/>
  </si>
  <si>
    <t>安全衛生推進者名</t>
    <rPh sb="0" eb="2">
      <t>アンゼン</t>
    </rPh>
    <rPh sb="2" eb="4">
      <t>エイセイ</t>
    </rPh>
    <rPh sb="4" eb="6">
      <t>スイシン</t>
    </rPh>
    <rPh sb="6" eb="7">
      <t>シャ</t>
    </rPh>
    <rPh sb="7" eb="8">
      <t>メイ</t>
    </rPh>
    <phoneticPr fontId="47"/>
  </si>
  <si>
    <t>※主任技術者名</t>
    <rPh sb="1" eb="3">
      <t>シュニン</t>
    </rPh>
    <rPh sb="3" eb="6">
      <t>ギジュツシャ</t>
    </rPh>
    <rPh sb="6" eb="7">
      <t>メイ</t>
    </rPh>
    <phoneticPr fontId="47"/>
  </si>
  <si>
    <t>専　任
非専任</t>
    <rPh sb="0" eb="1">
      <t>セン</t>
    </rPh>
    <rPh sb="2" eb="3">
      <t>ニン</t>
    </rPh>
    <rPh sb="4" eb="5">
      <t>ヒ</t>
    </rPh>
    <rPh sb="5" eb="7">
      <t>センニン</t>
    </rPh>
    <phoneticPr fontId="13"/>
  </si>
  <si>
    <t>雇用管理責任者名</t>
    <rPh sb="0" eb="2">
      <t>コヨウ</t>
    </rPh>
    <rPh sb="2" eb="4">
      <t>カンリ</t>
    </rPh>
    <rPh sb="4" eb="6">
      <t>セキニン</t>
    </rPh>
    <rPh sb="6" eb="7">
      <t>シャ</t>
    </rPh>
    <rPh sb="7" eb="8">
      <t>メイ</t>
    </rPh>
    <phoneticPr fontId="47"/>
  </si>
  <si>
    <t>資 格 内 容</t>
    <rPh sb="0" eb="1">
      <t>シ</t>
    </rPh>
    <rPh sb="2" eb="3">
      <t>カク</t>
    </rPh>
    <rPh sb="4" eb="5">
      <t>ナイ</t>
    </rPh>
    <rPh sb="6" eb="7">
      <t>カタチ</t>
    </rPh>
    <phoneticPr fontId="47"/>
  </si>
  <si>
    <t>※専門技術者名</t>
    <rPh sb="1" eb="3">
      <t>センモン</t>
    </rPh>
    <rPh sb="3" eb="5">
      <t>ギジュツ</t>
    </rPh>
    <rPh sb="5" eb="6">
      <t>シャ</t>
    </rPh>
    <rPh sb="6" eb="7">
      <t>メイ</t>
    </rPh>
    <phoneticPr fontId="47"/>
  </si>
  <si>
    <t>担当工事内容</t>
    <rPh sb="0" eb="2">
      <t>タントウ</t>
    </rPh>
    <rPh sb="2" eb="4">
      <t>コウジ</t>
    </rPh>
    <rPh sb="4" eb="6">
      <t>ナイヨウ</t>
    </rPh>
    <phoneticPr fontId="47"/>
  </si>
  <si>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47"/>
  </si>
  <si>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47"/>
  </si>
  <si>
    <t>※［健康保険等の加入状況の記入要領］</t>
    <phoneticPr fontId="13"/>
  </si>
  <si>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</si>
  <si>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3"/>
  </si>
  <si>
    <t>※［一号特定技能外国人の従事の状況の記入要領］</t>
    <rPh sb="2" eb="4">
      <t>イチゴウ</t>
    </rPh>
    <rPh sb="4" eb="6">
      <t>トクテイ</t>
    </rPh>
    <rPh sb="6" eb="8">
      <t>ギノウ</t>
    </rPh>
    <rPh sb="8" eb="11">
      <t>ガイコクジン</t>
    </rPh>
    <rPh sb="12" eb="14">
      <t>ジュウジ</t>
    </rPh>
    <phoneticPr fontId="13"/>
  </si>
  <si>
    <t>※［外国人建設就労者の従事の状況の記入要領］</t>
    <rPh sb="2" eb="5">
      <t>ガイコクジン</t>
    </rPh>
    <rPh sb="5" eb="7">
      <t>ケンセツ</t>
    </rPh>
    <rPh sb="7" eb="10">
      <t>シュウロウシャ</t>
    </rPh>
    <rPh sb="11" eb="13">
      <t>ジュウジ</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</si>
  <si>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</si>
  <si>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※［外国人技能実習生の従事の状況の記入要領］</t>
    <rPh sb="5" eb="7">
      <t>ギノウ</t>
    </rPh>
    <rPh sb="7" eb="10">
      <t>ジッシュウセイ</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</si>
  <si>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</si>
  <si>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様式例-3</t>
    <rPh sb="0" eb="2">
      <t>セコウ</t>
    </rPh>
    <rPh sb="2" eb="4">
      <t>タイセイ</t>
    </rPh>
    <rPh sb="4" eb="6">
      <t>ダイチョウ</t>
    </rPh>
    <rPh sb="7" eb="9">
      <t>ヨウシキ</t>
    </rPh>
    <rPh sb="9" eb="10">
      <t>レイ</t>
    </rPh>
    <phoneticPr fontId="47"/>
  </si>
  <si>
    <t>再　下　請　通　知　書</t>
    <rPh sb="0" eb="1">
      <t>サイ</t>
    </rPh>
    <rPh sb="2" eb="3">
      <t>シタ</t>
    </rPh>
    <rPh sb="4" eb="5">
      <t>ショウ</t>
    </rPh>
    <rPh sb="6" eb="7">
      <t>ツウ</t>
    </rPh>
    <rPh sb="8" eb="9">
      <t>チ</t>
    </rPh>
    <rPh sb="10" eb="11">
      <t>ショ</t>
    </rPh>
    <phoneticPr fontId="13"/>
  </si>
  <si>
    <t>直近上位
注文者名</t>
    <rPh sb="0" eb="2">
      <t>チョッキン</t>
    </rPh>
    <rPh sb="2" eb="4">
      <t>ジョウイ</t>
    </rPh>
    <rPh sb="5" eb="8">
      <t>チュウモンシャ</t>
    </rPh>
    <rPh sb="8" eb="9">
      <t>メイ</t>
    </rPh>
    <phoneticPr fontId="13"/>
  </si>
  <si>
    <t>　【報告下請負業者】</t>
    <rPh sb="2" eb="4">
      <t>ホウコク</t>
    </rPh>
    <rPh sb="4" eb="7">
      <t>シタウケオイ</t>
    </rPh>
    <rPh sb="7" eb="9">
      <t>ギョウシャ</t>
    </rPh>
    <phoneticPr fontId="13"/>
  </si>
  <si>
    <t>住　　所</t>
    <rPh sb="0" eb="1">
      <t>ジュウ</t>
    </rPh>
    <rPh sb="3" eb="4">
      <t>ショ</t>
    </rPh>
    <phoneticPr fontId="13"/>
  </si>
  <si>
    <t>代表者名</t>
    <rPh sb="0" eb="3">
      <t>ダイヒョウシャ</t>
    </rPh>
    <rPh sb="3" eb="4">
      <t>メイ</t>
    </rPh>
    <phoneticPr fontId="13"/>
  </si>
  <si>
    <t>&lt;&lt;自社に関する事項&gt;&gt;</t>
    <rPh sb="2" eb="4">
      <t>ジシャ</t>
    </rPh>
    <rPh sb="5" eb="6">
      <t>カン</t>
    </rPh>
    <rPh sb="8" eb="10">
      <t>ジコウ</t>
    </rPh>
    <phoneticPr fontId="47"/>
  </si>
  <si>
    <t>注文者との
契　約　日</t>
    <rPh sb="0" eb="2">
      <t>チュウモン</t>
    </rPh>
    <rPh sb="2" eb="3">
      <t>シャ</t>
    </rPh>
    <rPh sb="6" eb="7">
      <t>チギリ</t>
    </rPh>
    <rPh sb="8" eb="9">
      <t>ヤク</t>
    </rPh>
    <rPh sb="10" eb="11">
      <t>ヒ</t>
    </rPh>
    <phoneticPr fontId="47"/>
  </si>
  <si>
    <t>監 督 員 名</t>
    <rPh sb="0" eb="1">
      <t>カン</t>
    </rPh>
    <rPh sb="2" eb="3">
      <t>トク</t>
    </rPh>
    <rPh sb="4" eb="5">
      <t>イン</t>
    </rPh>
    <rPh sb="6" eb="7">
      <t>メイ</t>
    </rPh>
    <phoneticPr fontId="47"/>
  </si>
  <si>
    <t>現場代理人名</t>
    <phoneticPr fontId="13"/>
  </si>
  <si>
    <t>外国人建設就労者の
従事の状況（有無）</t>
    <phoneticPr fontId="13"/>
  </si>
  <si>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</si>
  <si>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</si>
  <si>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</si>
  <si>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</si>
  <si>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様式例-4</t>
    <rPh sb="0" eb="2">
      <t>セコウ</t>
    </rPh>
    <rPh sb="2" eb="4">
      <t>タイセイ</t>
    </rPh>
    <rPh sb="4" eb="6">
      <t>ダイチョウ</t>
    </rPh>
    <rPh sb="7" eb="9">
      <t>ヨウシキ</t>
    </rPh>
    <rPh sb="9" eb="10">
      <t>レイ</t>
    </rPh>
    <phoneticPr fontId="47"/>
  </si>
  <si>
    <t>&lt;&lt;再下請負関係&gt;&gt;</t>
    <rPh sb="2" eb="3">
      <t>サイ</t>
    </rPh>
    <rPh sb="3" eb="4">
      <t>シタ</t>
    </rPh>
    <rPh sb="4" eb="6">
      <t>ウケオイ</t>
    </rPh>
    <rPh sb="6" eb="8">
      <t>カンケイ</t>
    </rPh>
    <phoneticPr fontId="47"/>
  </si>
  <si>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3"/>
  </si>
  <si>
    <t>－</t>
    <phoneticPr fontId="47"/>
  </si>
  <si>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</si>
  <si>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</si>
  <si>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工期</t>
    <rPh sb="0" eb="1">
      <t>コウ</t>
    </rPh>
    <rPh sb="1" eb="2">
      <t>キ</t>
    </rPh>
    <phoneticPr fontId="47"/>
  </si>
  <si>
    <t>日付</t>
    <rPh sb="0" eb="2">
      <t>ヒヅケ</t>
    </rPh>
    <phoneticPr fontId="33"/>
  </si>
  <si>
    <t>内容</t>
    <rPh sb="0" eb="2">
      <t>ナイヨウ</t>
    </rPh>
    <phoneticPr fontId="33"/>
  </si>
  <si>
    <t>指示</t>
    <rPh sb="0" eb="2">
      <t>シジ</t>
    </rPh>
    <phoneticPr fontId="33"/>
  </si>
  <si>
    <t>協議</t>
    <rPh sb="0" eb="2">
      <t>キョウギ</t>
    </rPh>
    <phoneticPr fontId="33"/>
  </si>
  <si>
    <t>通知</t>
    <rPh sb="0" eb="2">
      <t>ツウチ</t>
    </rPh>
    <phoneticPr fontId="33"/>
  </si>
  <si>
    <t>承諾</t>
    <rPh sb="0" eb="2">
      <t>ショウダク</t>
    </rPh>
    <phoneticPr fontId="33"/>
  </si>
  <si>
    <t>提出</t>
    <rPh sb="0" eb="2">
      <t>テイシュツ</t>
    </rPh>
    <phoneticPr fontId="33"/>
  </si>
  <si>
    <t>届出</t>
    <rPh sb="0" eb="1">
      <t>トド</t>
    </rPh>
    <rPh sb="1" eb="2">
      <t>デ</t>
    </rPh>
    <phoneticPr fontId="33"/>
  </si>
  <si>
    <t>他</t>
    <rPh sb="0" eb="1">
      <t>タ</t>
    </rPh>
    <phoneticPr fontId="33"/>
  </si>
  <si>
    <t>○</t>
    <phoneticPr fontId="33"/>
  </si>
  <si>
    <t>○</t>
    <phoneticPr fontId="33"/>
  </si>
  <si>
    <t>合同現地踏査結果について</t>
    <rPh sb="0" eb="2">
      <t>ゴウドウ</t>
    </rPh>
    <rPh sb="2" eb="4">
      <t>ゲンチ</t>
    </rPh>
    <rPh sb="4" eb="6">
      <t>トウサ</t>
    </rPh>
    <rPh sb="6" eb="8">
      <t>ケッカ</t>
    </rPh>
    <phoneticPr fontId="33"/>
  </si>
  <si>
    <t>設計図書の照査結果について</t>
    <rPh sb="0" eb="2">
      <t>セッケイ</t>
    </rPh>
    <rPh sb="2" eb="4">
      <t>トショ</t>
    </rPh>
    <rPh sb="5" eb="7">
      <t>ショウサ</t>
    </rPh>
    <rPh sb="7" eb="9">
      <t>ケッカ</t>
    </rPh>
    <phoneticPr fontId="33"/>
  </si>
  <si>
    <t>○</t>
    <phoneticPr fontId="33"/>
  </si>
  <si>
    <t>着工前測量結果について</t>
    <rPh sb="0" eb="3">
      <t>チャッコウマエ</t>
    </rPh>
    <rPh sb="3" eb="5">
      <t>ソクリョウ</t>
    </rPh>
    <rPh sb="5" eb="7">
      <t>ケッカ</t>
    </rPh>
    <phoneticPr fontId="33"/>
  </si>
  <si>
    <t>工事で使用する材料の承認について</t>
    <rPh sb="0" eb="2">
      <t>コウジ</t>
    </rPh>
    <rPh sb="3" eb="5">
      <t>シヨウ</t>
    </rPh>
    <rPh sb="7" eb="9">
      <t>ザイリョウ</t>
    </rPh>
    <rPh sb="10" eb="12">
      <t>ショウニン</t>
    </rPh>
    <phoneticPr fontId="33"/>
  </si>
  <si>
    <t>施工体制台帳の提出について</t>
    <rPh sb="0" eb="2">
      <t>セコウ</t>
    </rPh>
    <rPh sb="2" eb="4">
      <t>タイセイ</t>
    </rPh>
    <rPh sb="4" eb="6">
      <t>ダイチョウ</t>
    </rPh>
    <rPh sb="7" eb="9">
      <t>テイシュツ</t>
    </rPh>
    <phoneticPr fontId="33"/>
  </si>
  <si>
    <t>※情報共有システムを利用する場合は、この限りでない。</t>
    <rPh sb="1" eb="3">
      <t>ジョウホウ</t>
    </rPh>
    <rPh sb="3" eb="5">
      <t>キョウユウ</t>
    </rPh>
    <rPh sb="10" eb="12">
      <t>リヨウ</t>
    </rPh>
    <rPh sb="14" eb="16">
      <t>バアイ</t>
    </rPh>
    <rPh sb="20" eb="21">
      <t>カギ</t>
    </rPh>
    <phoneticPr fontId="33"/>
  </si>
  <si>
    <t>発議年月日</t>
    <rPh sb="0" eb="2">
      <t>ハツギ</t>
    </rPh>
    <rPh sb="2" eb="5">
      <t>ネンガッピ</t>
    </rPh>
    <phoneticPr fontId="13"/>
  </si>
  <si>
    <t>発議事項</t>
    <rPh sb="0" eb="2">
      <t>ハツギ</t>
    </rPh>
    <rPh sb="2" eb="4">
      <t>ジコウ</t>
    </rPh>
    <phoneticPr fontId="13"/>
  </si>
  <si>
    <t>）</t>
    <phoneticPr fontId="13"/>
  </si>
  <si>
    <t>発注者</t>
    <rPh sb="0" eb="3">
      <t>ハッチュウシャ</t>
    </rPh>
    <phoneticPr fontId="13"/>
  </si>
  <si>
    <t>工　事　履　行　報　告　書</t>
    <rPh sb="0" eb="1">
      <t>コウ</t>
    </rPh>
    <rPh sb="2" eb="3">
      <t>コト</t>
    </rPh>
    <rPh sb="4" eb="5">
      <t>クツ</t>
    </rPh>
    <rPh sb="6" eb="7">
      <t>ギョウ</t>
    </rPh>
    <rPh sb="8" eb="9">
      <t>ホウ</t>
    </rPh>
    <rPh sb="10" eb="11">
      <t>コク</t>
    </rPh>
    <rPh sb="12" eb="13">
      <t>ショ</t>
    </rPh>
    <phoneticPr fontId="47"/>
  </si>
  <si>
    <t>工事名</t>
    <rPh sb="0" eb="2">
      <t>コウジ</t>
    </rPh>
    <rPh sb="2" eb="3">
      <t>メイ</t>
    </rPh>
    <phoneticPr fontId="47"/>
  </si>
  <si>
    <t>～</t>
    <phoneticPr fontId="47"/>
  </si>
  <si>
    <t>日付</t>
    <rPh sb="0" eb="1">
      <t>ヒ</t>
    </rPh>
    <rPh sb="1" eb="2">
      <t>ヅケ</t>
    </rPh>
    <phoneticPr fontId="47"/>
  </si>
  <si>
    <t>（</t>
    <phoneticPr fontId="47"/>
  </si>
  <si>
    <t>月分）</t>
    <rPh sb="0" eb="1">
      <t>ツキ</t>
    </rPh>
    <rPh sb="1" eb="2">
      <t>ブン</t>
    </rPh>
    <phoneticPr fontId="47"/>
  </si>
  <si>
    <t>月　　別</t>
    <rPh sb="0" eb="1">
      <t>ツキ</t>
    </rPh>
    <rPh sb="3" eb="4">
      <t>ベツ</t>
    </rPh>
    <phoneticPr fontId="47"/>
  </si>
  <si>
    <t>予定工程　％
（　）は工程変更後</t>
    <rPh sb="0" eb="2">
      <t>ヨテイ</t>
    </rPh>
    <rPh sb="2" eb="4">
      <t>コウテイ</t>
    </rPh>
    <rPh sb="11" eb="13">
      <t>コウテイ</t>
    </rPh>
    <rPh sb="13" eb="15">
      <t>ヘンコウ</t>
    </rPh>
    <rPh sb="15" eb="16">
      <t>ゴ</t>
    </rPh>
    <phoneticPr fontId="47"/>
  </si>
  <si>
    <t>実施工程　％</t>
    <rPh sb="0" eb="2">
      <t>ジッシ</t>
    </rPh>
    <rPh sb="2" eb="4">
      <t>コウテイ</t>
    </rPh>
    <phoneticPr fontId="47"/>
  </si>
  <si>
    <t>備　　考</t>
    <rPh sb="0" eb="1">
      <t>ソナエ</t>
    </rPh>
    <rPh sb="3" eb="4">
      <t>コウ</t>
    </rPh>
    <phoneticPr fontId="47"/>
  </si>
  <si>
    <t>（記事欄）</t>
    <rPh sb="1" eb="3">
      <t>キジ</t>
    </rPh>
    <rPh sb="3" eb="4">
      <t>ラン</t>
    </rPh>
    <phoneticPr fontId="47"/>
  </si>
  <si>
    <t>休日確認欄</t>
    <rPh sb="0" eb="2">
      <t>キュウジツ</t>
    </rPh>
    <rPh sb="2" eb="4">
      <t>カクニン</t>
    </rPh>
    <rPh sb="4" eb="5">
      <t>ラン</t>
    </rPh>
    <phoneticPr fontId="33"/>
  </si>
  <si>
    <t>月</t>
    <rPh sb="0" eb="1">
      <t>ツキ</t>
    </rPh>
    <phoneticPr fontId="33"/>
  </si>
  <si>
    <t>月</t>
    <rPh sb="0" eb="1">
      <t>ゲツ</t>
    </rPh>
    <phoneticPr fontId="33"/>
  </si>
  <si>
    <t>火</t>
    <rPh sb="0" eb="1">
      <t>ヒ</t>
    </rPh>
    <phoneticPr fontId="33"/>
  </si>
  <si>
    <t>水</t>
  </si>
  <si>
    <t>木</t>
  </si>
  <si>
    <t>金</t>
  </si>
  <si>
    <t>土</t>
  </si>
  <si>
    <t>休</t>
    <rPh sb="0" eb="1">
      <t>ヤス</t>
    </rPh>
    <phoneticPr fontId="33"/>
  </si>
  <si>
    <t>現　地　状　況　写　真</t>
    <rPh sb="0" eb="1">
      <t>ゲン</t>
    </rPh>
    <rPh sb="2" eb="3">
      <t>チ</t>
    </rPh>
    <rPh sb="4" eb="5">
      <t>ジョウ</t>
    </rPh>
    <rPh sb="6" eb="7">
      <t>キョウ</t>
    </rPh>
    <rPh sb="8" eb="9">
      <t>シャ</t>
    </rPh>
    <rPh sb="10" eb="11">
      <t>シン</t>
    </rPh>
    <phoneticPr fontId="47"/>
  </si>
  <si>
    <t>工事名</t>
    <rPh sb="0" eb="3">
      <t>コウジナ</t>
    </rPh>
    <phoneticPr fontId="19"/>
  </si>
  <si>
    <t>実施日</t>
    <rPh sb="0" eb="2">
      <t>ジッシ</t>
    </rPh>
    <rPh sb="2" eb="3">
      <t>ヒ</t>
    </rPh>
    <phoneticPr fontId="19"/>
  </si>
  <si>
    <t>実施時間</t>
    <rPh sb="0" eb="2">
      <t>ジッシ</t>
    </rPh>
    <rPh sb="2" eb="4">
      <t>ジカン</t>
    </rPh>
    <phoneticPr fontId="19"/>
  </si>
  <si>
    <t>実施場所</t>
    <rPh sb="0" eb="2">
      <t>ジッシ</t>
    </rPh>
    <rPh sb="2" eb="4">
      <t>バショ</t>
    </rPh>
    <phoneticPr fontId="19"/>
  </si>
  <si>
    <t>実施者</t>
    <rPh sb="0" eb="3">
      <t>ジッシシャ</t>
    </rPh>
    <phoneticPr fontId="19"/>
  </si>
  <si>
    <t>○○　△太郎</t>
    <rPh sb="4" eb="6">
      <t>タロウ</t>
    </rPh>
    <phoneticPr fontId="19"/>
  </si>
  <si>
    <t>出席者
（××名）</t>
    <rPh sb="0" eb="3">
      <t>シュッセキシャ</t>
    </rPh>
    <rPh sb="7" eb="8">
      <t>ナ</t>
    </rPh>
    <phoneticPr fontId="19"/>
  </si>
  <si>
    <t>会社名</t>
    <rPh sb="0" eb="2">
      <t>カイシャ</t>
    </rPh>
    <rPh sb="2" eb="3">
      <t>ナ</t>
    </rPh>
    <phoneticPr fontId="19"/>
  </si>
  <si>
    <t>参加者氏名</t>
    <rPh sb="0" eb="3">
      <t>サンカシャ</t>
    </rPh>
    <rPh sb="3" eb="5">
      <t>シメイ</t>
    </rPh>
    <phoneticPr fontId="19"/>
  </si>
  <si>
    <t>□建設</t>
    <rPh sb="1" eb="3">
      <t>ケンセツ</t>
    </rPh>
    <phoneticPr fontId="19"/>
  </si>
  <si>
    <t>○組</t>
    <rPh sb="1" eb="2">
      <t>クミ</t>
    </rPh>
    <phoneticPr fontId="19"/>
  </si>
  <si>
    <t>◇◇　◇◇</t>
    <phoneticPr fontId="19"/>
  </si>
  <si>
    <t>〃</t>
    <phoneticPr fontId="19"/>
  </si>
  <si>
    <t>□□　□□</t>
    <phoneticPr fontId="19"/>
  </si>
  <si>
    <t>〃</t>
    <phoneticPr fontId="19"/>
  </si>
  <si>
    <t>××　××</t>
    <phoneticPr fontId="19"/>
  </si>
  <si>
    <t>△工業</t>
    <rPh sb="1" eb="3">
      <t>コウギョウ</t>
    </rPh>
    <phoneticPr fontId="19"/>
  </si>
  <si>
    <t>☆☆　☆☆</t>
    <phoneticPr fontId="19"/>
  </si>
  <si>
    <t>◎◎　◎◎</t>
    <phoneticPr fontId="19"/>
  </si>
  <si>
    <t>【実施内容の概要】</t>
    <rPh sb="1" eb="3">
      <t>ジッシ</t>
    </rPh>
    <rPh sb="3" eb="5">
      <t>ナイヨウ</t>
    </rPh>
    <rPh sb="6" eb="8">
      <t>ガイヨウ</t>
    </rPh>
    <phoneticPr fontId="19"/>
  </si>
  <si>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3"/>
  </si>
  <si>
    <t>【実施状況写真】</t>
    <rPh sb="1" eb="3">
      <t>ジッシ</t>
    </rPh>
    <rPh sb="3" eb="5">
      <t>ジョウキョウ</t>
    </rPh>
    <rPh sb="5" eb="7">
      <t>シャシン</t>
    </rPh>
    <phoneticPr fontId="19"/>
  </si>
  <si>
    <t>【備考】</t>
    <rPh sb="1" eb="3">
      <t>ビコウ</t>
    </rPh>
    <phoneticPr fontId="19"/>
  </si>
  <si>
    <t>1.</t>
    <phoneticPr fontId="33"/>
  </si>
  <si>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</si>
  <si>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19"/>
  </si>
  <si>
    <t>過積載防止の取組みに関する実施状況</t>
    <rPh sb="0" eb="3">
      <t>カセキサイ</t>
    </rPh>
    <rPh sb="3" eb="5">
      <t>ボウシ</t>
    </rPh>
    <rPh sb="6" eb="8">
      <t>トリク</t>
    </rPh>
    <phoneticPr fontId="13"/>
  </si>
  <si>
    <t>工事名</t>
    <rPh sb="0" eb="3">
      <t>コウジメイ</t>
    </rPh>
    <phoneticPr fontId="13"/>
  </si>
  <si>
    <t>（説明）</t>
    <phoneticPr fontId="33"/>
  </si>
  <si>
    <t>（添付図、写真等）</t>
    <rPh sb="1" eb="3">
      <t>テンプ</t>
    </rPh>
    <rPh sb="3" eb="4">
      <t>ズ</t>
    </rPh>
    <rPh sb="5" eb="7">
      <t>シャシン</t>
    </rPh>
    <rPh sb="7" eb="8">
      <t>トウ</t>
    </rPh>
    <phoneticPr fontId="13"/>
  </si>
  <si>
    <t>　説明資料は簡潔に作成するものとする。</t>
    <rPh sb="1" eb="3">
      <t>セツメイ</t>
    </rPh>
    <rPh sb="3" eb="5">
      <t>シリョウ</t>
    </rPh>
    <rPh sb="6" eb="8">
      <t>カンケツ</t>
    </rPh>
    <rPh sb="9" eb="11">
      <t>サクセイ</t>
    </rPh>
    <phoneticPr fontId="13"/>
  </si>
  <si>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3"/>
  </si>
  <si>
    <t>（説明）</t>
    <phoneticPr fontId="33"/>
  </si>
  <si>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3"/>
  </si>
  <si>
    <t>項目</t>
    <rPh sb="0" eb="2">
      <t>コウモク</t>
    </rPh>
    <phoneticPr fontId="13"/>
  </si>
  <si>
    <t>評価内容</t>
    <rPh sb="0" eb="2">
      <t>ヒョウカ</t>
    </rPh>
    <rPh sb="2" eb="4">
      <t>ナイヨウ</t>
    </rPh>
    <phoneticPr fontId="13"/>
  </si>
  <si>
    <t>対応事項等</t>
    <rPh sb="0" eb="2">
      <t>タイオウ</t>
    </rPh>
    <rPh sb="2" eb="4">
      <t>ジコウ</t>
    </rPh>
    <rPh sb="4" eb="5">
      <t>トウ</t>
    </rPh>
    <phoneticPr fontId="13"/>
  </si>
  <si>
    <t>創意工夫</t>
    <rPh sb="0" eb="2">
      <t>ソウイ</t>
    </rPh>
    <rPh sb="2" eb="4">
      <t>クフウ</t>
    </rPh>
    <phoneticPr fontId="13"/>
  </si>
  <si>
    <t>施工</t>
    <rPh sb="0" eb="2">
      <t>セコウ</t>
    </rPh>
    <phoneticPr fontId="13"/>
  </si>
  <si>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3"/>
  </si>
  <si>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3"/>
  </si>
  <si>
    <t>土工、地盤改良、橋梁架設、舗装、コンクリート打設等の施工に関する工夫</t>
    <phoneticPr fontId="13"/>
  </si>
  <si>
    <t>部材並びに機材等の運搬及び吊り方式などの施工方法に関する工夫</t>
    <phoneticPr fontId="13"/>
  </si>
  <si>
    <t>設備工事における加工や組立等又は電気工事における配線や配管等に関する工夫</t>
    <phoneticPr fontId="13"/>
  </si>
  <si>
    <t>給排水工事や衛生設備工事等における配管又はポンプ類の凍結防止、配管のつなぎ等に関する工夫</t>
    <phoneticPr fontId="13"/>
  </si>
  <si>
    <t>照明などの視界の確保に関する工夫</t>
    <phoneticPr fontId="13"/>
  </si>
  <si>
    <t>仮排水、仮道路、迂回路等の計画的な施工に関する工夫</t>
    <phoneticPr fontId="13"/>
  </si>
  <si>
    <t>運搬車両、施工機械等に関する工夫</t>
    <phoneticPr fontId="13"/>
  </si>
  <si>
    <t>支保工、型枠工、足場工、仮桟橋、覆工板、山留め等の仮設工に関する工夫</t>
    <phoneticPr fontId="13"/>
  </si>
  <si>
    <t>盛土の締固度、杭の施工高さ等の管理に関する工夫</t>
    <phoneticPr fontId="13"/>
  </si>
  <si>
    <t>施工計画書の作成、写真の管理等に関する工夫</t>
    <phoneticPr fontId="13"/>
  </si>
  <si>
    <t>出来形又は品質の計測、集計、管理図等に関する工夫</t>
    <phoneticPr fontId="13"/>
  </si>
  <si>
    <t>施工管理ソフト、土量管理システム等の活用に関する工夫</t>
    <phoneticPr fontId="13"/>
  </si>
  <si>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3"/>
  </si>
  <si>
    <t>特殊な工法や材料を用いた工事</t>
    <rPh sb="0" eb="2">
      <t>トクシュ</t>
    </rPh>
    <rPh sb="3" eb="5">
      <t>コウホウ</t>
    </rPh>
    <rPh sb="6" eb="8">
      <t>ザイリョウ</t>
    </rPh>
    <rPh sb="9" eb="10">
      <t>モチ</t>
    </rPh>
    <rPh sb="12" eb="14">
      <t>コウジ</t>
    </rPh>
    <phoneticPr fontId="13"/>
  </si>
  <si>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3"/>
  </si>
  <si>
    <t>品質</t>
    <rPh sb="0" eb="2">
      <t>ヒンシツ</t>
    </rPh>
    <phoneticPr fontId="13"/>
  </si>
  <si>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3"/>
  </si>
  <si>
    <t>コンクリート材料、打設、養生に関する工夫</t>
    <rPh sb="6" eb="8">
      <t>ザイリョウ</t>
    </rPh>
    <rPh sb="9" eb="11">
      <t>ダセツ</t>
    </rPh>
    <rPh sb="12" eb="14">
      <t>ヨウジョウ</t>
    </rPh>
    <rPh sb="15" eb="16">
      <t>カン</t>
    </rPh>
    <rPh sb="18" eb="20">
      <t>クフウ</t>
    </rPh>
    <phoneticPr fontId="13"/>
  </si>
  <si>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3"/>
  </si>
  <si>
    <t>配筋、溶接作業等に関する工夫</t>
    <rPh sb="0" eb="2">
      <t>ハイキン</t>
    </rPh>
    <rPh sb="3" eb="5">
      <t>ヨウセツ</t>
    </rPh>
    <rPh sb="5" eb="7">
      <t>サギョウ</t>
    </rPh>
    <rPh sb="7" eb="8">
      <t>トウ</t>
    </rPh>
    <rPh sb="9" eb="10">
      <t>カン</t>
    </rPh>
    <rPh sb="12" eb="14">
      <t>クフウ</t>
    </rPh>
    <phoneticPr fontId="13"/>
  </si>
  <si>
    <t>安全衛生</t>
    <rPh sb="0" eb="2">
      <t>アンゼン</t>
    </rPh>
    <rPh sb="2" eb="4">
      <t>エイセイ</t>
    </rPh>
    <phoneticPr fontId="13"/>
  </si>
  <si>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3"/>
  </si>
  <si>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3"/>
  </si>
  <si>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3"/>
  </si>
  <si>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3"/>
  </si>
  <si>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3"/>
  </si>
  <si>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3"/>
  </si>
  <si>
    <t>厳しい作業環境の改善に関する工夫</t>
    <rPh sb="0" eb="1">
      <t>キビ</t>
    </rPh>
    <rPh sb="3" eb="5">
      <t>サギョウ</t>
    </rPh>
    <rPh sb="5" eb="7">
      <t>カンキョウ</t>
    </rPh>
    <rPh sb="8" eb="10">
      <t>カイゼン</t>
    </rPh>
    <rPh sb="11" eb="12">
      <t>カン</t>
    </rPh>
    <rPh sb="14" eb="16">
      <t>クフウ</t>
    </rPh>
    <phoneticPr fontId="13"/>
  </si>
  <si>
    <t>環境保全に関する工夫</t>
    <rPh sb="0" eb="2">
      <t>カンキョウ</t>
    </rPh>
    <rPh sb="2" eb="4">
      <t>ホゼン</t>
    </rPh>
    <rPh sb="5" eb="6">
      <t>カン</t>
    </rPh>
    <rPh sb="8" eb="10">
      <t>クフウ</t>
    </rPh>
    <phoneticPr fontId="13"/>
  </si>
  <si>
    <t>その他</t>
    <rPh sb="0" eb="3">
      <t>ソノタ</t>
    </rPh>
    <phoneticPr fontId="13"/>
  </si>
  <si>
    <t>その他</t>
    <rPh sb="2" eb="3">
      <t>タ</t>
    </rPh>
    <phoneticPr fontId="13"/>
  </si>
  <si>
    <t>地域への</t>
    <rPh sb="0" eb="2">
      <t>チイキ</t>
    </rPh>
    <phoneticPr fontId="13"/>
  </si>
  <si>
    <t>周辺環境への配慮に積極的に取り組んだ</t>
    <rPh sb="0" eb="2">
      <t>シュウヘン</t>
    </rPh>
    <rPh sb="2" eb="4">
      <t>カンキョウ</t>
    </rPh>
    <rPh sb="6" eb="8">
      <t>ハイリョ</t>
    </rPh>
    <rPh sb="9" eb="12">
      <t>セッキョクテキ</t>
    </rPh>
    <rPh sb="13" eb="14">
      <t>ト</t>
    </rPh>
    <rPh sb="15" eb="16">
      <t>ク</t>
    </rPh>
    <phoneticPr fontId="13"/>
  </si>
  <si>
    <t>貢献等</t>
    <rPh sb="0" eb="2">
      <t>コウケン</t>
    </rPh>
    <rPh sb="2" eb="3">
      <t>ナド</t>
    </rPh>
    <phoneticPr fontId="33"/>
  </si>
  <si>
    <t>現場事務所や作業現場の環境を周辺地域との景観に合わせるなど、積極的に周辺地域との調和を図った</t>
    <phoneticPr fontId="13"/>
  </si>
  <si>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3"/>
  </si>
  <si>
    <t>道路清掃などを積極的に実施し、地域に貢献した</t>
    <phoneticPr fontId="33"/>
  </si>
  <si>
    <t>地域が主催するイベントへ積極的に参加し、地域とのコミュニケーションを図った</t>
    <phoneticPr fontId="33"/>
  </si>
  <si>
    <t>災害時などにおいて、地域への支援又は行政などによる救援活動への積極的な協力を行った</t>
    <phoneticPr fontId="33"/>
  </si>
  <si>
    <t>その他</t>
    <rPh sb="2" eb="3">
      <t>タ</t>
    </rPh>
    <phoneticPr fontId="33"/>
  </si>
  <si>
    <t>１．該当する項目の□にレマークを記入。</t>
    <rPh sb="2" eb="4">
      <t>ガイトウ</t>
    </rPh>
    <rPh sb="6" eb="8">
      <t>コウモク</t>
    </rPh>
    <rPh sb="16" eb="18">
      <t>キニュウ</t>
    </rPh>
    <phoneticPr fontId="13"/>
  </si>
  <si>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3"/>
  </si>
  <si>
    <t>創意工夫、地域への貢献等に関する実施状況</t>
    <rPh sb="0" eb="2">
      <t>ソウイ</t>
    </rPh>
    <rPh sb="5" eb="7">
      <t>チイキ</t>
    </rPh>
    <rPh sb="9" eb="11">
      <t>コウケン</t>
    </rPh>
    <phoneticPr fontId="13"/>
  </si>
  <si>
    <t>／</t>
    <phoneticPr fontId="13"/>
  </si>
  <si>
    <t>提案内容</t>
    <rPh sb="0" eb="2">
      <t>テイアン</t>
    </rPh>
    <rPh sb="2" eb="4">
      <t>ナイヨウ</t>
    </rPh>
    <phoneticPr fontId="13"/>
  </si>
  <si>
    <t>（説明）</t>
    <rPh sb="1" eb="3">
      <t>セツメイ</t>
    </rPh>
    <phoneticPr fontId="13"/>
  </si>
  <si>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3"/>
  </si>
  <si>
    <t>計上費目</t>
    <rPh sb="0" eb="2">
      <t>ケイジョウ</t>
    </rPh>
    <rPh sb="2" eb="4">
      <t>ヒモク</t>
    </rPh>
    <phoneticPr fontId="13"/>
  </si>
  <si>
    <t>実施内容</t>
    <rPh sb="0" eb="2">
      <t>ジッシ</t>
    </rPh>
    <rPh sb="2" eb="4">
      <t>ナイヨウ</t>
    </rPh>
    <phoneticPr fontId="13"/>
  </si>
  <si>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3"/>
  </si>
  <si>
    <t>工 事 名</t>
    <rPh sb="0" eb="1">
      <t>コウ</t>
    </rPh>
    <rPh sb="2" eb="3">
      <t>コト</t>
    </rPh>
    <rPh sb="4" eb="5">
      <t>ナ</t>
    </rPh>
    <phoneticPr fontId="13"/>
  </si>
  <si>
    <t>現場環境改善実施状況</t>
    <rPh sb="0" eb="2">
      <t>ゲンバ</t>
    </rPh>
    <rPh sb="2" eb="4">
      <t>カンキョウ</t>
    </rPh>
    <rPh sb="4" eb="6">
      <t>カイゼン</t>
    </rPh>
    <rPh sb="6" eb="8">
      <t>ジッシ</t>
    </rPh>
    <phoneticPr fontId="13"/>
  </si>
  <si>
    <t>（元請会社側）</t>
    <rPh sb="1" eb="3">
      <t>モトウ</t>
    </rPh>
    <rPh sb="3" eb="5">
      <t>カイシャ</t>
    </rPh>
    <rPh sb="5" eb="6">
      <t>ガワ</t>
    </rPh>
    <phoneticPr fontId="33"/>
  </si>
  <si>
    <t>殿</t>
    <rPh sb="0" eb="1">
      <t>トノ</t>
    </rPh>
    <phoneticPr fontId="33"/>
  </si>
  <si>
    <t>（下請会社側）</t>
    <rPh sb="1" eb="3">
      <t>シタウケ</t>
    </rPh>
    <rPh sb="3" eb="5">
      <t>カイシャ</t>
    </rPh>
    <rPh sb="5" eb="6">
      <t>ガワ</t>
    </rPh>
    <phoneticPr fontId="33"/>
  </si>
  <si>
    <t>印</t>
    <rPh sb="0" eb="1">
      <t>シルシ</t>
    </rPh>
    <phoneticPr fontId="33"/>
  </si>
  <si>
    <t>引　き　取　り　検　査　願</t>
    <rPh sb="0" eb="1">
      <t>ヒ</t>
    </rPh>
    <rPh sb="4" eb="5">
      <t>ト</t>
    </rPh>
    <rPh sb="8" eb="9">
      <t>ケン</t>
    </rPh>
    <rPh sb="10" eb="11">
      <t>サ</t>
    </rPh>
    <rPh sb="12" eb="13">
      <t>ネガ</t>
    </rPh>
    <phoneticPr fontId="33"/>
  </si>
  <si>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3"/>
  </si>
  <si>
    <t>工事名</t>
    <rPh sb="0" eb="3">
      <t>コウジメイ</t>
    </rPh>
    <phoneticPr fontId="33"/>
  </si>
  <si>
    <t>検査希望日</t>
    <rPh sb="0" eb="2">
      <t>ケンサ</t>
    </rPh>
    <rPh sb="2" eb="5">
      <t>キボウビ</t>
    </rPh>
    <phoneticPr fontId="33"/>
  </si>
  <si>
    <t>工　事　目　的　物　引　受　書</t>
    <rPh sb="0" eb="1">
      <t>コウ</t>
    </rPh>
    <rPh sb="2" eb="3">
      <t>コト</t>
    </rPh>
    <rPh sb="4" eb="5">
      <t>メ</t>
    </rPh>
    <rPh sb="6" eb="7">
      <t>マト</t>
    </rPh>
    <rPh sb="8" eb="9">
      <t>モノ</t>
    </rPh>
    <rPh sb="10" eb="11">
      <t>ヒ</t>
    </rPh>
    <rPh sb="12" eb="13">
      <t>ウ</t>
    </rPh>
    <phoneticPr fontId="33"/>
  </si>
  <si>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3"/>
  </si>
  <si>
    <t>検査年月日</t>
    <rPh sb="0" eb="2">
      <t>ケンサ</t>
    </rPh>
    <rPh sb="2" eb="5">
      <t>ネンガッピ</t>
    </rPh>
    <phoneticPr fontId="33"/>
  </si>
  <si>
    <t>社内パトロール実施記録　一覧表</t>
    <rPh sb="0" eb="2">
      <t>シャナイ</t>
    </rPh>
    <rPh sb="7" eb="9">
      <t>ジッシ</t>
    </rPh>
    <rPh sb="9" eb="11">
      <t>キロク</t>
    </rPh>
    <rPh sb="12" eb="15">
      <t>イチランヒョウ</t>
    </rPh>
    <phoneticPr fontId="33"/>
  </si>
  <si>
    <t>実施日</t>
    <rPh sb="0" eb="3">
      <t>ジッシビ</t>
    </rPh>
    <phoneticPr fontId="33"/>
  </si>
  <si>
    <t>実施者</t>
    <rPh sb="0" eb="3">
      <t>ジッシシャ</t>
    </rPh>
    <phoneticPr fontId="33"/>
  </si>
  <si>
    <t>指摘事項等</t>
    <rPh sb="0" eb="2">
      <t>シテキ</t>
    </rPh>
    <rPh sb="2" eb="4">
      <t>ジコウ</t>
    </rPh>
    <rPh sb="4" eb="5">
      <t>ナド</t>
    </rPh>
    <phoneticPr fontId="33"/>
  </si>
  <si>
    <t>指摘に対する是正事項等</t>
    <rPh sb="0" eb="2">
      <t>シテキ</t>
    </rPh>
    <rPh sb="3" eb="4">
      <t>タイ</t>
    </rPh>
    <rPh sb="6" eb="8">
      <t>ゼセイ</t>
    </rPh>
    <rPh sb="8" eb="10">
      <t>ジコウ</t>
    </rPh>
    <rPh sb="10" eb="11">
      <t>ナド</t>
    </rPh>
    <phoneticPr fontId="33"/>
  </si>
  <si>
    <t>特になし</t>
    <rPh sb="0" eb="1">
      <t>トク</t>
    </rPh>
    <phoneticPr fontId="33"/>
  </si>
  <si>
    <t>☆</t>
    <phoneticPr fontId="12"/>
  </si>
  <si>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3"/>
  </si>
  <si>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3"/>
  </si>
  <si>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3"/>
  </si>
  <si>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3"/>
  </si>
  <si>
    <t>○</t>
    <phoneticPr fontId="12"/>
  </si>
  <si>
    <t>具体な施工計画を検討</t>
    <rPh sb="0" eb="2">
      <t>グタイ</t>
    </rPh>
    <rPh sb="3" eb="5">
      <t>セコウ</t>
    </rPh>
    <rPh sb="5" eb="7">
      <t>ケイカク</t>
    </rPh>
    <rPh sb="8" eb="10">
      <t>ケントウ</t>
    </rPh>
    <phoneticPr fontId="33"/>
  </si>
  <si>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3"/>
  </si>
  <si>
    <t>その他、確認しておきたい事項があれば、適宜追加すること。</t>
    <rPh sb="2" eb="3">
      <t>タ</t>
    </rPh>
    <rPh sb="4" eb="6">
      <t>カクニン</t>
    </rPh>
    <rPh sb="12" eb="14">
      <t>ジコウ</t>
    </rPh>
    <rPh sb="19" eb="21">
      <t>テキギ</t>
    </rPh>
    <rPh sb="21" eb="23">
      <t>ツイカ</t>
    </rPh>
    <phoneticPr fontId="12"/>
  </si>
  <si>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3"/>
  </si>
  <si>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3"/>
  </si>
  <si>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3"/>
  </si>
  <si>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3"/>
  </si>
  <si>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2"/>
  </si>
  <si>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3"/>
  </si>
  <si>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3"/>
  </si>
  <si>
    <t>約款18条
第1項</t>
    <rPh sb="0" eb="2">
      <t>ヤッカン</t>
    </rPh>
    <rPh sb="4" eb="5">
      <t>ジョウ</t>
    </rPh>
    <rPh sb="6" eb="7">
      <t>ダイ</t>
    </rPh>
    <rPh sb="8" eb="9">
      <t>コウ</t>
    </rPh>
    <phoneticPr fontId="33"/>
  </si>
  <si>
    <t>第1号</t>
    <rPh sb="1" eb="2">
      <t>ゴウ</t>
    </rPh>
    <phoneticPr fontId="33"/>
  </si>
  <si>
    <t>第2号</t>
    <rPh sb="1" eb="2">
      <t>ゴウ</t>
    </rPh>
    <phoneticPr fontId="33"/>
  </si>
  <si>
    <t>第3号</t>
    <rPh sb="1" eb="2">
      <t>ゴウ</t>
    </rPh>
    <phoneticPr fontId="33"/>
  </si>
  <si>
    <t>第4号</t>
    <rPh sb="1" eb="2">
      <t>ゴウ</t>
    </rPh>
    <phoneticPr fontId="33"/>
  </si>
  <si>
    <t>第5号</t>
    <rPh sb="1" eb="2">
      <t>ゴウ</t>
    </rPh>
    <phoneticPr fontId="33"/>
  </si>
  <si>
    <t>当 初 施 工 計 画 書 チ ェ ッ ク リ ス ト</t>
    <rPh sb="0" eb="1">
      <t>トウ</t>
    </rPh>
    <rPh sb="2" eb="3">
      <t>ハツ</t>
    </rPh>
    <rPh sb="4" eb="6">
      <t>セコウ</t>
    </rPh>
    <rPh sb="6" eb="7">
      <t>コウ</t>
    </rPh>
    <rPh sb="8" eb="9">
      <t>ケイ</t>
    </rPh>
    <rPh sb="10" eb="11">
      <t>ガ</t>
    </rPh>
    <rPh sb="12" eb="13">
      <t>ショ</t>
    </rPh>
    <phoneticPr fontId="33"/>
  </si>
  <si>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3"/>
  </si>
  <si>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2"/>
  </si>
  <si>
    <t>○</t>
    <phoneticPr fontId="12"/>
  </si>
  <si>
    <t>○</t>
    <phoneticPr fontId="12"/>
  </si>
  <si>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2"/>
  </si>
  <si>
    <t>○</t>
    <phoneticPr fontId="12"/>
  </si>
  <si>
    <t>施工計画書について</t>
    <rPh sb="0" eb="2">
      <t>セコウ</t>
    </rPh>
    <rPh sb="2" eb="5">
      <t>ケイカクショ</t>
    </rPh>
    <phoneticPr fontId="12"/>
  </si>
  <si>
    <t>各種許可書の写しについて</t>
    <rPh sb="0" eb="2">
      <t>カクシュ</t>
    </rPh>
    <rPh sb="2" eb="5">
      <t>キョカショ</t>
    </rPh>
    <rPh sb="6" eb="7">
      <t>ウツ</t>
    </rPh>
    <phoneticPr fontId="12"/>
  </si>
  <si>
    <t>令和○年度　○○○○第○－○号　○○○○工事</t>
    <rPh sb="0" eb="2">
      <t>レイワ</t>
    </rPh>
    <rPh sb="3" eb="5">
      <t>ネンド</t>
    </rPh>
    <rPh sb="10" eb="11">
      <t>ダイ</t>
    </rPh>
    <rPh sb="14" eb="15">
      <t>ゴウ</t>
    </rPh>
    <rPh sb="20" eb="22">
      <t>コウジ</t>
    </rPh>
    <phoneticPr fontId="33"/>
  </si>
  <si>
    <t>指示・承諾・協議書</t>
    <rPh sb="0" eb="2">
      <t>シジ</t>
    </rPh>
    <rPh sb="3" eb="5">
      <t>ショウダク</t>
    </rPh>
    <rPh sb="6" eb="9">
      <t>キョウギショ</t>
    </rPh>
    <phoneticPr fontId="89"/>
  </si>
  <si>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89"/>
  </si>
  <si>
    <t>工事名　　　　　　　　　　　　 　　第　　　　号　　　　　　　　　　　工事</t>
    <rPh sb="0" eb="2">
      <t>コウジ</t>
    </rPh>
    <rPh sb="2" eb="3">
      <t>メイ</t>
    </rPh>
    <rPh sb="18" eb="19">
      <t>ダイ</t>
    </rPh>
    <rPh sb="23" eb="24">
      <t>ゴウ</t>
    </rPh>
    <rPh sb="35" eb="37">
      <t>コウジ</t>
    </rPh>
    <phoneticPr fontId="89"/>
  </si>
  <si>
    <t xml:space="preserve"> 受注者名</t>
    <rPh sb="1" eb="4">
      <t>ジュチュウシャ</t>
    </rPh>
    <rPh sb="4" eb="5">
      <t>メイ</t>
    </rPh>
    <phoneticPr fontId="13"/>
  </si>
  <si>
    <t>番　　　号</t>
    <rPh sb="0" eb="1">
      <t>バン</t>
    </rPh>
    <rPh sb="4" eb="5">
      <t>ゴウ</t>
    </rPh>
    <phoneticPr fontId="89"/>
  </si>
  <si>
    <t>ＮＯ．　　</t>
    <phoneticPr fontId="89"/>
  </si>
  <si>
    <t>発　議　者</t>
    <rPh sb="0" eb="1">
      <t>ハツ</t>
    </rPh>
    <rPh sb="2" eb="3">
      <t>ギ</t>
    </rPh>
    <rPh sb="4" eb="5">
      <t>シャ</t>
    </rPh>
    <phoneticPr fontId="13"/>
  </si>
  <si>
    <t>　　発注者</t>
    <rPh sb="2" eb="5">
      <t>ハッチュウシャ</t>
    </rPh>
    <phoneticPr fontId="13"/>
  </si>
  <si>
    <t>　　受注者</t>
    <phoneticPr fontId="13"/>
  </si>
  <si>
    <t>　　指示</t>
    <rPh sb="2" eb="4">
      <t>シジ</t>
    </rPh>
    <phoneticPr fontId="13"/>
  </si>
  <si>
    <t>　　協議</t>
    <rPh sb="2" eb="4">
      <t>キョウギ</t>
    </rPh>
    <phoneticPr fontId="13"/>
  </si>
  <si>
    <t>　　通知</t>
    <rPh sb="2" eb="4">
      <t>ツウチ</t>
    </rPh>
    <phoneticPr fontId="13"/>
  </si>
  <si>
    <t>　　承諾</t>
    <rPh sb="2" eb="4">
      <t>ショウダク</t>
    </rPh>
    <phoneticPr fontId="13"/>
  </si>
  <si>
    <t>　　提出</t>
    <rPh sb="2" eb="4">
      <t>テイシュツ</t>
    </rPh>
    <phoneticPr fontId="13"/>
  </si>
  <si>
    <t>　　届出</t>
    <rPh sb="2" eb="3">
      <t>トド</t>
    </rPh>
    <rPh sb="3" eb="4">
      <t>デ</t>
    </rPh>
    <phoneticPr fontId="13"/>
  </si>
  <si>
    <t>　　その他（</t>
    <rPh sb="4" eb="5">
      <t>タ</t>
    </rPh>
    <phoneticPr fontId="13"/>
  </si>
  <si>
    <t>協議事項</t>
    <rPh sb="0" eb="2">
      <t>キョウギ</t>
    </rPh>
    <rPh sb="2" eb="4">
      <t>ジコウ</t>
    </rPh>
    <phoneticPr fontId="89"/>
  </si>
  <si>
    <t>処理・回答</t>
    <rPh sb="0" eb="2">
      <t>ショリ</t>
    </rPh>
    <rPh sb="3" eb="5">
      <t>カイトウ</t>
    </rPh>
    <phoneticPr fontId="13"/>
  </si>
  <si>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3"/>
  </si>
  <si>
    <t>　　その他</t>
    <rPh sb="4" eb="5">
      <t>タ</t>
    </rPh>
    <phoneticPr fontId="13"/>
  </si>
  <si>
    <t>内容回答予定日：</t>
    <rPh sb="0" eb="2">
      <t>ナイヨウ</t>
    </rPh>
    <rPh sb="2" eb="4">
      <t>カイトウ</t>
    </rPh>
    <rPh sb="4" eb="7">
      <t>ヨテイビ</t>
    </rPh>
    <phoneticPr fontId="13"/>
  </si>
  <si>
    <t>平成　　　年　　　月　　　日</t>
    <phoneticPr fontId="89"/>
  </si>
  <si>
    <t>受注者</t>
    <rPh sb="0" eb="3">
      <t>ジュチュウシャ</t>
    </rPh>
    <phoneticPr fontId="13"/>
  </si>
  <si>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3"/>
  </si>
  <si>
    <t>平成　　　年　　　月　　　日</t>
    <phoneticPr fontId="89"/>
  </si>
  <si>
    <t>処理・回答年月日</t>
    <rPh sb="0" eb="2">
      <t>ショリ</t>
    </rPh>
    <rPh sb="3" eb="5">
      <t>カイトウ</t>
    </rPh>
    <rPh sb="5" eb="8">
      <t>ネンガッピ</t>
    </rPh>
    <phoneticPr fontId="13"/>
  </si>
  <si>
    <t>月</t>
    <rPh sb="0" eb="1">
      <t>ガツ</t>
    </rPh>
    <phoneticPr fontId="13"/>
  </si>
  <si>
    <t>日</t>
    <rPh sb="0" eb="1">
      <t>ニチ</t>
    </rPh>
    <phoneticPr fontId="13"/>
  </si>
  <si>
    <t>確認欄</t>
    <rPh sb="0" eb="2">
      <t>カクニン</t>
    </rPh>
    <rPh sb="2" eb="3">
      <t>ラン</t>
    </rPh>
    <phoneticPr fontId="13"/>
  </si>
  <si>
    <t>現場代理人</t>
    <rPh sb="0" eb="2">
      <t>ゲンバ</t>
    </rPh>
    <rPh sb="2" eb="5">
      <t>ダイリニン</t>
    </rPh>
    <phoneticPr fontId="89"/>
  </si>
  <si>
    <t>主任(監理)
技　術　者　　　　　　　　</t>
    <rPh sb="0" eb="2">
      <t>シュニン</t>
    </rPh>
    <rPh sb="3" eb="5">
      <t>カンリ</t>
    </rPh>
    <rPh sb="7" eb="12">
      <t>ギジュツシャ</t>
    </rPh>
    <phoneticPr fontId="89"/>
  </si>
  <si>
    <t>立会人</t>
    <rPh sb="0" eb="3">
      <t>タチアイニン</t>
    </rPh>
    <phoneticPr fontId="89"/>
  </si>
  <si>
    <t>令和　　　　年　　　　月　　　　日</t>
    <rPh sb="0" eb="2">
      <t>レイワ</t>
    </rPh>
    <phoneticPr fontId="89"/>
  </si>
  <si>
    <t>（例）起点側</t>
    <rPh sb="1" eb="2">
      <t>レイ</t>
    </rPh>
    <rPh sb="3" eb="5">
      <t>キテン</t>
    </rPh>
    <rPh sb="5" eb="6">
      <t>ガワ</t>
    </rPh>
    <phoneticPr fontId="12"/>
  </si>
  <si>
    <t>（例）中間点</t>
    <rPh sb="1" eb="2">
      <t>レイ</t>
    </rPh>
    <rPh sb="3" eb="6">
      <t>チュウカンテン</t>
    </rPh>
    <phoneticPr fontId="12"/>
  </si>
  <si>
    <t>（例）終点側</t>
    <rPh sb="1" eb="2">
      <t>レイ</t>
    </rPh>
    <rPh sb="3" eb="5">
      <t>シュウテン</t>
    </rPh>
    <rPh sb="5" eb="6">
      <t>ガワ</t>
    </rPh>
    <phoneticPr fontId="12"/>
  </si>
  <si>
    <t>令和○年度　○○○○第○－○号　○○○○工事</t>
    <rPh sb="0" eb="2">
      <t>レイワ</t>
    </rPh>
    <rPh sb="3" eb="5">
      <t>ネンド</t>
    </rPh>
    <rPh sb="10" eb="11">
      <t>ダイ</t>
    </rPh>
    <rPh sb="14" eb="15">
      <t>ゴウ</t>
    </rPh>
    <rPh sb="20" eb="22">
      <t>コウジ</t>
    </rPh>
    <phoneticPr fontId="19"/>
  </si>
  <si>
    <t>令和○年○○月○○日</t>
    <rPh sb="0" eb="2">
      <t>レイワ</t>
    </rPh>
    <rPh sb="3" eb="4">
      <t>ネン</t>
    </rPh>
    <rPh sb="6" eb="7">
      <t>ガツ</t>
    </rPh>
    <rPh sb="9" eb="10">
      <t>ニチ</t>
    </rPh>
    <phoneticPr fontId="19"/>
  </si>
  <si>
    <t>○：○○ ～ ○：○○</t>
    <phoneticPr fontId="19"/>
  </si>
  <si>
    <t>○○現場事務所、○○会社会議室</t>
    <rPh sb="2" eb="4">
      <t>ゲンバ</t>
    </rPh>
    <rPh sb="4" eb="7">
      <t>ジムショ</t>
    </rPh>
    <rPh sb="10" eb="12">
      <t>カイシャ</t>
    </rPh>
    <rPh sb="12" eb="15">
      <t>カイギシツ</t>
    </rPh>
    <phoneticPr fontId="19"/>
  </si>
  <si>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19"/>
  </si>
  <si>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19"/>
  </si>
  <si>
    <t>○○○○　活動報告書</t>
    <rPh sb="5" eb="7">
      <t>カツドウ</t>
    </rPh>
    <rPh sb="7" eb="10">
      <t>ホウコクショ</t>
    </rPh>
    <phoneticPr fontId="33"/>
  </si>
  <si>
    <t>令和○年度　○○○○第○－○号　○○○○工事</t>
    <rPh sb="0" eb="2">
      <t>レイワ</t>
    </rPh>
    <rPh sb="3" eb="5">
      <t>ネンド</t>
    </rPh>
    <rPh sb="10" eb="11">
      <t>ダイ</t>
    </rPh>
    <rPh sb="14" eb="15">
      <t>ゴウ</t>
    </rPh>
    <rPh sb="20" eb="22">
      <t>コウジ</t>
    </rPh>
    <phoneticPr fontId="12"/>
  </si>
  <si>
    <t>令和○年度　○○○○第○－○号　○○○○工事</t>
    <rPh sb="0" eb="2">
      <t>レイワ</t>
    </rPh>
    <rPh sb="3" eb="5">
      <t>ネンド</t>
    </rPh>
    <rPh sb="10" eb="11">
      <t>ダイ</t>
    </rPh>
    <rPh sb="14" eb="15">
      <t>ゴウ</t>
    </rPh>
    <rPh sb="20" eb="22">
      <t>コウジ</t>
    </rPh>
    <phoneticPr fontId="12"/>
  </si>
  <si>
    <t>パトロール内容</t>
    <rPh sb="5" eb="7">
      <t>ナイヨウ</t>
    </rPh>
    <phoneticPr fontId="33"/>
  </si>
  <si>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3"/>
  </si>
  <si>
    <t>令和○○年○○月○○日</t>
    <rPh sb="0" eb="2">
      <t>レイワ</t>
    </rPh>
    <rPh sb="4" eb="5">
      <t>ネン</t>
    </rPh>
    <rPh sb="7" eb="8">
      <t>ガツ</t>
    </rPh>
    <rPh sb="10" eb="11">
      <t>ニチ</t>
    </rPh>
    <phoneticPr fontId="33"/>
  </si>
  <si>
    <t>令和○○年度　○○○○第○－○号　○○○○工事</t>
    <rPh sb="0" eb="2">
      <t>レイワ</t>
    </rPh>
    <rPh sb="4" eb="6">
      <t>ネンド</t>
    </rPh>
    <rPh sb="11" eb="12">
      <t>ダイ</t>
    </rPh>
    <rPh sb="15" eb="16">
      <t>ゴウ</t>
    </rPh>
    <rPh sb="21" eb="23">
      <t>コウジ</t>
    </rPh>
    <phoneticPr fontId="33"/>
  </si>
  <si>
    <t>指示・承諾・協議書　一覧表</t>
    <rPh sb="0" eb="2">
      <t>シジ</t>
    </rPh>
    <rPh sb="3" eb="5">
      <t>ショウダク</t>
    </rPh>
    <rPh sb="6" eb="8">
      <t>キョウギ</t>
    </rPh>
    <rPh sb="8" eb="9">
      <t>ショ</t>
    </rPh>
    <rPh sb="10" eb="13">
      <t>イチランヒョウ</t>
    </rPh>
    <phoneticPr fontId="33"/>
  </si>
  <si>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2"/>
  </si>
  <si>
    <t>指示・承諾・協議書
＜材料承諾＞</t>
    <rPh sb="0" eb="2">
      <t>シジ</t>
    </rPh>
    <rPh sb="3" eb="5">
      <t>ショウダク</t>
    </rPh>
    <rPh sb="6" eb="9">
      <t>キョウギショ</t>
    </rPh>
    <rPh sb="9" eb="10">
      <t>コウボ</t>
    </rPh>
    <rPh sb="11" eb="13">
      <t>ザイリョウ</t>
    </rPh>
    <rPh sb="13" eb="15">
      <t>ショウダク</t>
    </rPh>
    <phoneticPr fontId="12"/>
  </si>
  <si>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2"/>
  </si>
  <si>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2"/>
  </si>
  <si>
    <t>指示・承諾・協議書
＜施工計画書＞</t>
    <rPh sb="0" eb="2">
      <t>シジ</t>
    </rPh>
    <rPh sb="3" eb="5">
      <t>ショウダク</t>
    </rPh>
    <rPh sb="6" eb="8">
      <t>キョウギ</t>
    </rPh>
    <rPh sb="8" eb="9">
      <t>ショ</t>
    </rPh>
    <rPh sb="11" eb="13">
      <t>セコウ</t>
    </rPh>
    <rPh sb="13" eb="15">
      <t>ケイカク</t>
    </rPh>
    <rPh sb="15" eb="16">
      <t>ショ</t>
    </rPh>
    <phoneticPr fontId="12"/>
  </si>
  <si>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2"/>
  </si>
  <si>
    <t>指示・承諾・協議書
＜設計図書の照査結果＞</t>
    <rPh sb="8" eb="9">
      <t>ショ</t>
    </rPh>
    <rPh sb="11" eb="13">
      <t>セッケイ</t>
    </rPh>
    <rPh sb="13" eb="15">
      <t>トショ</t>
    </rPh>
    <rPh sb="16" eb="18">
      <t>ショウサ</t>
    </rPh>
    <rPh sb="18" eb="20">
      <t>ケッカ</t>
    </rPh>
    <phoneticPr fontId="12"/>
  </si>
  <si>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2"/>
  </si>
  <si>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2"/>
  </si>
  <si>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2"/>
  </si>
  <si>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2"/>
  </si>
  <si>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2"/>
  </si>
  <si>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2"/>
  </si>
  <si>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2"/>
  </si>
  <si>
    <t>使用するまでに</t>
    <rPh sb="0" eb="2">
      <t>シヨウ</t>
    </rPh>
    <phoneticPr fontId="12"/>
  </si>
  <si>
    <t>工事完成時に一覧表を添付</t>
    <rPh sb="0" eb="2">
      <t>コウジ</t>
    </rPh>
    <rPh sb="2" eb="4">
      <t>カンセイ</t>
    </rPh>
    <rPh sb="4" eb="5">
      <t>ジ</t>
    </rPh>
    <rPh sb="6" eb="8">
      <t>イチラン</t>
    </rPh>
    <rPh sb="8" eb="9">
      <t>ヒョウ</t>
    </rPh>
    <rPh sb="10" eb="12">
      <t>テンプ</t>
    </rPh>
    <phoneticPr fontId="12"/>
  </si>
  <si>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2"/>
  </si>
  <si>
    <t>その他資料
＜建退共受け払い簿の写し＞</t>
    <rPh sb="2" eb="3">
      <t>タ</t>
    </rPh>
    <rPh sb="3" eb="5">
      <t>シリョウ</t>
    </rPh>
    <rPh sb="7" eb="10">
      <t>ケンタイキョウ</t>
    </rPh>
    <rPh sb="10" eb="11">
      <t>ウ</t>
    </rPh>
    <rPh sb="12" eb="13">
      <t>ハラ</t>
    </rPh>
    <rPh sb="14" eb="15">
      <t>ボ</t>
    </rPh>
    <rPh sb="16" eb="17">
      <t>ウツ</t>
    </rPh>
    <phoneticPr fontId="12"/>
  </si>
  <si>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2"/>
  </si>
  <si>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3"/>
  </si>
  <si>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3"/>
  </si>
  <si>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3"/>
  </si>
  <si>
    <t>令和　　　　　年</t>
    <rPh sb="0" eb="2">
      <t>レイワ</t>
    </rPh>
    <rPh sb="7" eb="8">
      <t>ネン</t>
    </rPh>
    <phoneticPr fontId="13"/>
  </si>
  <si>
    <t>年　　月　　日</t>
    <rPh sb="0" eb="1">
      <t>ネン</t>
    </rPh>
    <rPh sb="3" eb="4">
      <t>ツキ</t>
    </rPh>
    <rPh sb="6" eb="7">
      <t>ニチ</t>
    </rPh>
    <phoneticPr fontId="12"/>
  </si>
  <si>
    <t>-</t>
    <phoneticPr fontId="12"/>
  </si>
  <si>
    <t>実施の都度</t>
    <rPh sb="0" eb="2">
      <t>ジッシ</t>
    </rPh>
    <rPh sb="3" eb="5">
      <t>ツド</t>
    </rPh>
    <phoneticPr fontId="12"/>
  </si>
  <si>
    <t>施工中に提出した場合は完成時不要</t>
    <rPh sb="0" eb="3">
      <t>セコウチュウ</t>
    </rPh>
    <rPh sb="4" eb="6">
      <t>テイシュツ</t>
    </rPh>
    <rPh sb="8" eb="10">
      <t>バアイ</t>
    </rPh>
    <rPh sb="11" eb="14">
      <t>カンセイジ</t>
    </rPh>
    <rPh sb="14" eb="16">
      <t>フヨウ</t>
    </rPh>
    <phoneticPr fontId="12"/>
  </si>
  <si>
    <t>年</t>
    <rPh sb="0" eb="1">
      <t>ネン</t>
    </rPh>
    <phoneticPr fontId="13"/>
  </si>
  <si>
    <t>会社名</t>
    <rPh sb="0" eb="3">
      <t>カイシャメイ</t>
    </rPh>
    <phoneticPr fontId="12"/>
  </si>
  <si>
    <t>設計変更等、必要に応じて提出</t>
    <rPh sb="0" eb="2">
      <t>セッケイ</t>
    </rPh>
    <rPh sb="2" eb="4">
      <t>ヘンコウ</t>
    </rPh>
    <rPh sb="4" eb="5">
      <t>トウ</t>
    </rPh>
    <rPh sb="6" eb="8">
      <t>ヒツヨウ</t>
    </rPh>
    <rPh sb="9" eb="10">
      <t>オウ</t>
    </rPh>
    <rPh sb="12" eb="14">
      <t>テイシュツ</t>
    </rPh>
    <phoneticPr fontId="12"/>
  </si>
  <si>
    <t>社内パトロール員
の氏名</t>
    <rPh sb="0" eb="2">
      <t>シャナイ</t>
    </rPh>
    <rPh sb="7" eb="8">
      <t>イン</t>
    </rPh>
    <rPh sb="10" eb="12">
      <t>シメイ</t>
    </rPh>
    <phoneticPr fontId="33"/>
  </si>
  <si>
    <t>監理技術者補佐</t>
    <rPh sb="0" eb="2">
      <t>カンリ</t>
    </rPh>
    <rPh sb="2" eb="5">
      <t>ギジュツシャ</t>
    </rPh>
    <rPh sb="5" eb="7">
      <t>ホサ</t>
    </rPh>
    <phoneticPr fontId="47"/>
  </si>
  <si>
    <t>[会社名・事業者ID]</t>
    <rPh sb="1" eb="4">
      <t>カイシャメイ</t>
    </rPh>
    <rPh sb="5" eb="8">
      <t>ジギョウシャ</t>
    </rPh>
    <phoneticPr fontId="47"/>
  </si>
  <si>
    <t>[事業所名・現場ID]</t>
    <rPh sb="1" eb="3">
      <t>ジギョウ</t>
    </rPh>
    <rPh sb="3" eb="4">
      <t>トコロ</t>
    </rPh>
    <rPh sb="4" eb="5">
      <t>メイ</t>
    </rPh>
    <rPh sb="6" eb="8">
      <t>ゲンバ</t>
    </rPh>
    <phoneticPr fontId="47"/>
  </si>
  <si>
    <t>会社名・
事業者ID</t>
    <rPh sb="0" eb="3">
      <t>カイシャメイ</t>
    </rPh>
    <rPh sb="5" eb="8">
      <t>ジギョウシャ</t>
    </rPh>
    <phoneticPr fontId="47"/>
  </si>
  <si>
    <t>元請名称・
事業者ID</t>
    <rPh sb="0" eb="1">
      <t>モト</t>
    </rPh>
    <rPh sb="1" eb="2">
      <t>ショウ</t>
    </rPh>
    <rPh sb="2" eb="3">
      <t>ナ</t>
    </rPh>
    <rPh sb="3" eb="4">
      <t>ショウ</t>
    </rPh>
    <rPh sb="6" eb="9">
      <t>ジギョウシャ</t>
    </rPh>
    <phoneticPr fontId="13"/>
  </si>
  <si>
    <t>会 社 名・
事業者ID</t>
    <rPh sb="0" eb="1">
      <t>カイ</t>
    </rPh>
    <rPh sb="2" eb="3">
      <t>シャ</t>
    </rPh>
    <rPh sb="4" eb="5">
      <t>メイ</t>
    </rPh>
    <rPh sb="7" eb="10">
      <t>ジギョウシャ</t>
    </rPh>
    <phoneticPr fontId="13"/>
  </si>
  <si>
    <t>施工体系図（作成例）</t>
    <rPh sb="6" eb="9">
      <t>サクセイレイ</t>
    </rPh>
    <phoneticPr fontId="13"/>
  </si>
  <si>
    <t>発注者名</t>
    <rPh sb="0" eb="3">
      <t>ハッチュウシャ</t>
    </rPh>
    <rPh sb="3" eb="4">
      <t>メイ</t>
    </rPh>
    <phoneticPr fontId="13"/>
  </si>
  <si>
    <t>工期</t>
    <rPh sb="0" eb="2">
      <t>コウキ</t>
    </rPh>
    <phoneticPr fontId="13"/>
  </si>
  <si>
    <t>工事名称</t>
    <rPh sb="0" eb="2">
      <t>コウジ</t>
    </rPh>
    <rPh sb="2" eb="4">
      <t>メイショウ</t>
    </rPh>
    <phoneticPr fontId="13"/>
  </si>
  <si>
    <t>元請名・事業者ID</t>
    <rPh sb="0" eb="1">
      <t>モト</t>
    </rPh>
    <rPh sb="1" eb="2">
      <t>ウ</t>
    </rPh>
    <rPh sb="2" eb="3">
      <t>メイ</t>
    </rPh>
    <rPh sb="4" eb="6">
      <t>ジギョウ</t>
    </rPh>
    <rPh sb="6" eb="7">
      <t>シャ</t>
    </rPh>
    <phoneticPr fontId="13"/>
  </si>
  <si>
    <t>工事</t>
    <rPh sb="0" eb="2">
      <t>コウジ</t>
    </rPh>
    <phoneticPr fontId="13"/>
  </si>
  <si>
    <t>会社名・事業者ID</t>
    <rPh sb="0" eb="3">
      <t>カイシャメイ</t>
    </rPh>
    <rPh sb="4" eb="7">
      <t>ジギョウシャ</t>
    </rPh>
    <phoneticPr fontId="13"/>
  </si>
  <si>
    <t>監督員名</t>
    <rPh sb="0" eb="3">
      <t>カントクイン</t>
    </rPh>
    <rPh sb="3" eb="4">
      <t>メイ</t>
    </rPh>
    <phoneticPr fontId="13"/>
  </si>
  <si>
    <t>監理技術者名
主任技術者名</t>
    <rPh sb="0" eb="2">
      <t>カンリ</t>
    </rPh>
    <rPh sb="2" eb="5">
      <t>ギジュツシャ</t>
    </rPh>
    <rPh sb="5" eb="6">
      <t>メイ</t>
    </rPh>
    <rPh sb="7" eb="9">
      <t>シュニン</t>
    </rPh>
    <rPh sb="9" eb="12">
      <t>ギジュツシャ</t>
    </rPh>
    <rPh sb="12" eb="13">
      <t>ナ</t>
    </rPh>
    <phoneticPr fontId="13"/>
  </si>
  <si>
    <t>許可番号</t>
    <rPh sb="0" eb="2">
      <t>キョカ</t>
    </rPh>
    <rPh sb="2" eb="4">
      <t>バンゴウ</t>
    </rPh>
    <phoneticPr fontId="13"/>
  </si>
  <si>
    <t>監理技術者補佐名</t>
    <rPh sb="0" eb="2">
      <t>カンリ</t>
    </rPh>
    <rPh sb="2" eb="5">
      <t>ギジュツシャ</t>
    </rPh>
    <rPh sb="5" eb="7">
      <t>ホサ</t>
    </rPh>
    <rPh sb="7" eb="8">
      <t>メイ</t>
    </rPh>
    <phoneticPr fontId="13"/>
  </si>
  <si>
    <t>一般 / 特定の別</t>
    <rPh sb="0" eb="2">
      <t>イッパン</t>
    </rPh>
    <rPh sb="5" eb="7">
      <t>トクテイ</t>
    </rPh>
    <rPh sb="8" eb="9">
      <t>ベツ</t>
    </rPh>
    <phoneticPr fontId="13"/>
  </si>
  <si>
    <t>一般 / 特定</t>
    <rPh sb="0" eb="2">
      <t>イッパン</t>
    </rPh>
    <rPh sb="5" eb="7">
      <t>トクテイ</t>
    </rPh>
    <phoneticPr fontId="13"/>
  </si>
  <si>
    <t>専門技術者名</t>
    <rPh sb="0" eb="2">
      <t>センモン</t>
    </rPh>
    <rPh sb="2" eb="5">
      <t>ギジュツシャ</t>
    </rPh>
    <rPh sb="5" eb="6">
      <t>メイ</t>
    </rPh>
    <phoneticPr fontId="13"/>
  </si>
  <si>
    <t>安全衛生責任者</t>
    <rPh sb="0" eb="2">
      <t>アンゼン</t>
    </rPh>
    <rPh sb="2" eb="4">
      <t>エイセイ</t>
    </rPh>
    <rPh sb="4" eb="7">
      <t>セキニンシャ</t>
    </rPh>
    <phoneticPr fontId="13"/>
  </si>
  <si>
    <t>担当工事内容</t>
    <rPh sb="0" eb="2">
      <t>タントウ</t>
    </rPh>
    <rPh sb="2" eb="4">
      <t>コウジ</t>
    </rPh>
    <rPh sb="4" eb="6">
      <t>ナイヨウ</t>
    </rPh>
    <phoneticPr fontId="13"/>
  </si>
  <si>
    <t>主任技術者</t>
    <rPh sb="0" eb="2">
      <t>シュニン</t>
    </rPh>
    <rPh sb="2" eb="5">
      <t>ギジュツシャ</t>
    </rPh>
    <phoneticPr fontId="13"/>
  </si>
  <si>
    <t>元方安全衛生管理者</t>
    <rPh sb="0" eb="1">
      <t>モト</t>
    </rPh>
    <rPh sb="1" eb="2">
      <t>カタ</t>
    </rPh>
    <rPh sb="2" eb="4">
      <t>アンゼン</t>
    </rPh>
    <rPh sb="4" eb="6">
      <t>エイセイ</t>
    </rPh>
    <rPh sb="6" eb="8">
      <t>カンリ</t>
    </rPh>
    <rPh sb="8" eb="9">
      <t>シャ</t>
    </rPh>
    <phoneticPr fontId="13"/>
  </si>
  <si>
    <t>特定専門工事の該当</t>
    <rPh sb="0" eb="2">
      <t>トクテイ</t>
    </rPh>
    <rPh sb="2" eb="4">
      <t>センモン</t>
    </rPh>
    <rPh sb="4" eb="6">
      <t>コウジ</t>
    </rPh>
    <rPh sb="7" eb="9">
      <t>ガイトウ</t>
    </rPh>
    <phoneticPr fontId="13"/>
  </si>
  <si>
    <t>有　　　・　　　無</t>
    <rPh sb="0" eb="1">
      <t>ア</t>
    </rPh>
    <rPh sb="8" eb="9">
      <t>ナ</t>
    </rPh>
    <phoneticPr fontId="13"/>
  </si>
  <si>
    <t>専門技術者</t>
    <rPh sb="0" eb="2">
      <t>センモン</t>
    </rPh>
    <rPh sb="2" eb="5">
      <t>ギジュツシャ</t>
    </rPh>
    <phoneticPr fontId="13"/>
  </si>
  <si>
    <t>担当工事　　　　　　　　　　　　　　　　　　　　　　　　　　　　　　　　　　　　　　　　　　　　　　　　　　　　　　　　　　　　　　　　　　　　　　　　　　　　　　内　　　容</t>
    <phoneticPr fontId="13"/>
  </si>
  <si>
    <t>会          長</t>
    <rPh sb="0" eb="12">
      <t>カイチョウ</t>
    </rPh>
    <phoneticPr fontId="13"/>
  </si>
  <si>
    <t>統括安全衛生責任者</t>
    <rPh sb="0" eb="2">
      <t>トウカツ</t>
    </rPh>
    <rPh sb="2" eb="4">
      <t>アンゼン</t>
    </rPh>
    <rPh sb="4" eb="6">
      <t>エイセイ</t>
    </rPh>
    <rPh sb="6" eb="9">
      <t>セキニンシャ</t>
    </rPh>
    <phoneticPr fontId="13"/>
  </si>
  <si>
    <t>　工期</t>
    <rPh sb="1" eb="3">
      <t>コウキ</t>
    </rPh>
    <phoneticPr fontId="13"/>
  </si>
  <si>
    <t>　　年 月 日 ～ 年 月 日</t>
    <rPh sb="2" eb="3">
      <t>ネン</t>
    </rPh>
    <rPh sb="4" eb="5">
      <t>ツキ</t>
    </rPh>
    <rPh sb="6" eb="7">
      <t>ヒ</t>
    </rPh>
    <rPh sb="10" eb="11">
      <t>ネン</t>
    </rPh>
    <rPh sb="12" eb="13">
      <t>ツキ</t>
    </rPh>
    <rPh sb="14" eb="15">
      <t>ヒ</t>
    </rPh>
    <phoneticPr fontId="13"/>
  </si>
  <si>
    <t>副    会    長</t>
    <rPh sb="0" eb="11">
      <t>フクカイチョウ</t>
    </rPh>
    <phoneticPr fontId="13"/>
  </si>
  <si>
    <t>施工体制台帳 様式例-5</t>
    <rPh sb="0" eb="2">
      <t>セコウ</t>
    </rPh>
    <rPh sb="2" eb="4">
      <t>タイセイ</t>
    </rPh>
    <rPh sb="4" eb="6">
      <t>ダイチョウ</t>
    </rPh>
    <rPh sb="7" eb="9">
      <t>ヨウシキ</t>
    </rPh>
    <rPh sb="9" eb="10">
      <t>レイ</t>
    </rPh>
    <phoneticPr fontId="47"/>
  </si>
  <si>
    <t>作　　業　　員　　名　　簿</t>
    <phoneticPr fontId="13"/>
  </si>
  <si>
    <t>（　　年　　月　　日作成)</t>
    <phoneticPr fontId="13"/>
  </si>
  <si>
    <t>元請
確認欄</t>
    <phoneticPr fontId="13"/>
  </si>
  <si>
    <t>事業所の名称
・現場ID</t>
    <rPh sb="8" eb="10">
      <t>ゲンバ</t>
    </rPh>
    <phoneticPr fontId="1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</si>
  <si>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3"/>
  </si>
  <si>
    <t>所長名</t>
  </si>
  <si>
    <t>提出日　　　　　年　　　月　　　日</t>
    <rPh sb="0" eb="2">
      <t>テイシュツ</t>
    </rPh>
    <rPh sb="2" eb="3">
      <t>ビ</t>
    </rPh>
    <rPh sb="8" eb="9">
      <t>ネン</t>
    </rPh>
    <rPh sb="12" eb="13">
      <t>ガツ</t>
    </rPh>
    <rPh sb="16" eb="17">
      <t>ヒ</t>
    </rPh>
    <phoneticPr fontId="13"/>
  </si>
  <si>
    <t>一次会社名
・事業者ID</t>
    <rPh sb="0" eb="1">
      <t>イチ</t>
    </rPh>
    <rPh sb="7" eb="9">
      <t>ジギョウ</t>
    </rPh>
    <rPh sb="9" eb="10">
      <t>シャ</t>
    </rPh>
    <phoneticPr fontId="13"/>
  </si>
  <si>
    <t>（　次)会社名
・事業者ID</t>
    <rPh sb="9" eb="12">
      <t>ジギョウシャ</t>
    </rPh>
    <phoneticPr fontId="13"/>
  </si>
  <si>
    <t>番号</t>
    <rPh sb="0" eb="1">
      <t>バン</t>
    </rPh>
    <rPh sb="1" eb="2">
      <t>ゴウ</t>
    </rPh>
    <phoneticPr fontId="13"/>
  </si>
  <si>
    <t>ふりがな</t>
    <phoneticPr fontId="13"/>
  </si>
  <si>
    <t>職種</t>
  </si>
  <si>
    <t>※</t>
    <phoneticPr fontId="13"/>
  </si>
  <si>
    <t>生年月日</t>
    <phoneticPr fontId="13"/>
  </si>
  <si>
    <t>建設業退職金
共済制度</t>
    <rPh sb="0" eb="3">
      <t>ケンセツギョウ</t>
    </rPh>
    <rPh sb="3" eb="6">
      <t>タイショクキン</t>
    </rPh>
    <rPh sb="7" eb="9">
      <t>キョウサイ</t>
    </rPh>
    <rPh sb="9" eb="11">
      <t>セイド</t>
    </rPh>
    <phoneticPr fontId="13"/>
  </si>
  <si>
    <t>教　育・資　格・免　許</t>
    <rPh sb="0" eb="1">
      <t>キョウ</t>
    </rPh>
    <rPh sb="2" eb="3">
      <t>イク</t>
    </rPh>
    <rPh sb="4" eb="5">
      <t>シ</t>
    </rPh>
    <rPh sb="6" eb="7">
      <t>カク</t>
    </rPh>
    <rPh sb="8" eb="9">
      <t>メン</t>
    </rPh>
    <rPh sb="10" eb="11">
      <t>モト</t>
    </rPh>
    <phoneticPr fontId="13"/>
  </si>
  <si>
    <t>入場年月日</t>
  </si>
  <si>
    <t>氏名</t>
  </si>
  <si>
    <t>年金保険</t>
    <rPh sb="0" eb="2">
      <t>ネンキン</t>
    </rPh>
    <rPh sb="2" eb="4">
      <t>ホケン</t>
    </rPh>
    <phoneticPr fontId="13"/>
  </si>
  <si>
    <t>年齢</t>
  </si>
  <si>
    <t>中小企業退職金
共済制度</t>
    <rPh sb="0" eb="2">
      <t>チュウショウ</t>
    </rPh>
    <rPh sb="2" eb="4">
      <t>キギョウ</t>
    </rPh>
    <rPh sb="4" eb="6">
      <t>タイショク</t>
    </rPh>
    <rPh sb="6" eb="7">
      <t>キン</t>
    </rPh>
    <rPh sb="8" eb="10">
      <t>キョウサイ</t>
    </rPh>
    <rPh sb="10" eb="12">
      <t>セイド</t>
    </rPh>
    <phoneticPr fontId="13"/>
  </si>
  <si>
    <t>雇入・職長
特別教育</t>
    <rPh sb="0" eb="1">
      <t>ヤトイ</t>
    </rPh>
    <rPh sb="1" eb="2">
      <t>ニュウ</t>
    </rPh>
    <rPh sb="3" eb="5">
      <t>ショクチョウ</t>
    </rPh>
    <rPh sb="6" eb="8">
      <t>トクベツ</t>
    </rPh>
    <rPh sb="8" eb="10">
      <t>キョウイク</t>
    </rPh>
    <phoneticPr fontId="13"/>
  </si>
  <si>
    <t>技能講習</t>
  </si>
  <si>
    <t>免　許</t>
    <phoneticPr fontId="13"/>
  </si>
  <si>
    <t>受入教育
実施年月日</t>
    <phoneticPr fontId="13"/>
  </si>
  <si>
    <t>技能者ID</t>
    <rPh sb="0" eb="3">
      <t>ギノウシャ</t>
    </rPh>
    <phoneticPr fontId="13"/>
  </si>
  <si>
    <t>年　月　日</t>
  </si>
  <si>
    <t>歳</t>
  </si>
  <si>
    <t>（注)１.※印欄には次の記号を入れる。</t>
    <rPh sb="1" eb="2">
      <t>チュウ</t>
    </rPh>
    <rPh sb="6" eb="7">
      <t>ジルシ</t>
    </rPh>
    <rPh sb="7" eb="8">
      <t>ラン</t>
    </rPh>
    <rPh sb="10" eb="11">
      <t>ツギ</t>
    </rPh>
    <rPh sb="12" eb="14">
      <t>キゴウ</t>
    </rPh>
    <rPh sb="15" eb="16">
      <t>イ</t>
    </rPh>
    <phoneticPr fontId="13"/>
  </si>
  <si>
    <t xml:space="preserve"> …現場代理人</t>
    <rPh sb="2" eb="4">
      <t>ゲンバ</t>
    </rPh>
    <rPh sb="4" eb="7">
      <t>ダイリニン</t>
    </rPh>
    <phoneticPr fontId="13"/>
  </si>
  <si>
    <t xml:space="preserve"> …作業主任者（（注）2.)</t>
    <rPh sb="2" eb="4">
      <t>サギョウ</t>
    </rPh>
    <rPh sb="4" eb="7">
      <t>シュニンシャ</t>
    </rPh>
    <rPh sb="9" eb="10">
      <t>チュウ</t>
    </rPh>
    <phoneticPr fontId="13"/>
  </si>
  <si>
    <t xml:space="preserve"> …女性作業員</t>
    <rPh sb="2" eb="4">
      <t>ジョセイ</t>
    </rPh>
    <rPh sb="4" eb="7">
      <t>サギョウイン</t>
    </rPh>
    <phoneticPr fontId="13"/>
  </si>
  <si>
    <t xml:space="preserve">       …18歳未満の作業員</t>
    <rPh sb="10" eb="11">
      <t>サイ</t>
    </rPh>
    <rPh sb="11" eb="13">
      <t>ミマン</t>
    </rPh>
    <rPh sb="14" eb="17">
      <t>サギョウイン</t>
    </rPh>
    <phoneticPr fontId="13"/>
  </si>
  <si>
    <t xml:space="preserve"> …主任技術者</t>
    <rPh sb="2" eb="4">
      <t>シュニン</t>
    </rPh>
    <rPh sb="4" eb="7">
      <t>ギジュツシャ</t>
    </rPh>
    <phoneticPr fontId="13"/>
  </si>
  <si>
    <t xml:space="preserve"> …職　長</t>
    <rPh sb="2" eb="3">
      <t>ショク</t>
    </rPh>
    <rPh sb="4" eb="5">
      <t>チョウ</t>
    </rPh>
    <phoneticPr fontId="13"/>
  </si>
  <si>
    <t xml:space="preserve"> …安全衛生責任者</t>
    <rPh sb="2" eb="4">
      <t>アンゼン</t>
    </rPh>
    <rPh sb="4" eb="6">
      <t>エイセイ</t>
    </rPh>
    <rPh sb="6" eb="9">
      <t>セキニンシャ</t>
    </rPh>
    <phoneticPr fontId="13"/>
  </si>
  <si>
    <t xml:space="preserve"> …能力向上教育</t>
    <rPh sb="2" eb="4">
      <t>ノウリョク</t>
    </rPh>
    <rPh sb="4" eb="6">
      <t>コウジョウ</t>
    </rPh>
    <rPh sb="6" eb="8">
      <t>キョウイク</t>
    </rPh>
    <phoneticPr fontId="13"/>
  </si>
  <si>
    <t xml:space="preserve"> …危険有害業務・再発防止教育</t>
    <rPh sb="2" eb="4">
      <t>キケン</t>
    </rPh>
    <rPh sb="4" eb="6">
      <t>ユウガイ</t>
    </rPh>
    <rPh sb="6" eb="8">
      <t>ギョウム</t>
    </rPh>
    <rPh sb="9" eb="11">
      <t>サイハツ</t>
    </rPh>
    <rPh sb="11" eb="13">
      <t>ボウシ</t>
    </rPh>
    <rPh sb="13" eb="15">
      <t>キョウイク</t>
    </rPh>
    <phoneticPr fontId="13"/>
  </si>
  <si>
    <t xml:space="preserve"> …外国人技能実習生</t>
    <phoneticPr fontId="1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</si>
  <si>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3"/>
  </si>
  <si>
    <t>施工体制台帳 様式例-6</t>
    <rPh sb="0" eb="2">
      <t>セコウ</t>
    </rPh>
    <rPh sb="2" eb="4">
      <t>タイセイ</t>
    </rPh>
    <rPh sb="4" eb="6">
      <t>ダイチョウ</t>
    </rPh>
    <rPh sb="7" eb="9">
      <t>ヨウシキ</t>
    </rPh>
    <rPh sb="9" eb="10">
      <t>レイ</t>
    </rPh>
    <phoneticPr fontId="47"/>
  </si>
  <si>
    <t xml:space="preserve"> …１号特定技能外国人</t>
    <phoneticPr fontId="13"/>
  </si>
  <si>
    <t>担当・
班総括</t>
    <rPh sb="0" eb="2">
      <t>タントウ</t>
    </rPh>
    <rPh sb="4" eb="5">
      <t>ハン</t>
    </rPh>
    <rPh sb="5" eb="7">
      <t>ソウカツ</t>
    </rPh>
    <phoneticPr fontId="33"/>
  </si>
  <si>
    <t>部長
又は
課長</t>
    <rPh sb="0" eb="2">
      <t>ブチョウ</t>
    </rPh>
    <rPh sb="3" eb="4">
      <t>マタ</t>
    </rPh>
    <rPh sb="6" eb="8">
      <t>カチョウ</t>
    </rPh>
    <phoneticPr fontId="12"/>
  </si>
  <si>
    <t>□※</t>
    <phoneticPr fontId="12"/>
  </si>
  <si>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3"/>
  </si>
  <si>
    <t>総合評価における活用計画のある項目について、記載されているか</t>
    <rPh sb="15" eb="17">
      <t>コウモク</t>
    </rPh>
    <phoneticPr fontId="33"/>
  </si>
  <si>
    <t>計画タイプ、実績タイプ共通</t>
    <phoneticPr fontId="12"/>
  </si>
  <si>
    <t>技能者の活用（建設マスター・登録基幹技能者）</t>
    <phoneticPr fontId="33"/>
  </si>
  <si>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3"/>
  </si>
  <si>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3"/>
  </si>
  <si>
    <t>計画タイプ</t>
    <phoneticPr fontId="12"/>
  </si>
  <si>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3"/>
  </si>
  <si>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2"/>
  </si>
  <si>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2"/>
  </si>
  <si>
    <t>様式－７</t>
    <rPh sb="0" eb="2">
      <t>ヨウシキ</t>
    </rPh>
    <phoneticPr fontId="13"/>
  </si>
  <si>
    <t>【九州統一様式（様式－３１）】</t>
    <rPh sb="1" eb="3">
      <t>キュウシュウ</t>
    </rPh>
    <rPh sb="3" eb="5">
      <t>トウイツ</t>
    </rPh>
    <rPh sb="5" eb="7">
      <t>ヨウシキ</t>
    </rPh>
    <rPh sb="8" eb="10">
      <t>ヨウシキ</t>
    </rPh>
    <phoneticPr fontId="79"/>
  </si>
  <si>
    <t>出　来　形　管　理　図　表</t>
    <phoneticPr fontId="13"/>
  </si>
  <si>
    <t>※大分県様式の「様式-７」として使用可能</t>
    <rPh sb="1" eb="4">
      <t>オオイタケン</t>
    </rPh>
    <rPh sb="4" eb="6">
      <t>ヨウシキ</t>
    </rPh>
    <rPh sb="8" eb="10">
      <t>ヨウシキ</t>
    </rPh>
    <rPh sb="16" eb="18">
      <t>シヨウ</t>
    </rPh>
    <rPh sb="18" eb="20">
      <t>カノウ</t>
    </rPh>
    <phoneticPr fontId="79"/>
  </si>
  <si>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</si>
  <si>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</si>
  <si>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</si>
  <si>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</si>
  <si>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</si>
  <si>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</si>
  <si>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</si>
  <si>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</si>
  <si>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</si>
  <si>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</si>
  <si>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</si>
  <si>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</si>
  <si>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</si>
  <si>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</si>
  <si>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</si>
  <si>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</si>
  <si>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79"/>
  </si>
  <si>
    <t>　　大分県様式の「様式-7」として使用可能</t>
    <rPh sb="2" eb="5">
      <t>オオイタケン</t>
    </rPh>
    <rPh sb="5" eb="7">
      <t>ヨウシキ</t>
    </rPh>
    <rPh sb="9" eb="11">
      <t>ヨウシキ</t>
    </rPh>
    <rPh sb="17" eb="21">
      <t>シヨウカノウ</t>
    </rPh>
    <phoneticPr fontId="79"/>
  </si>
  <si>
    <t>品　質　管　理　図　表</t>
    <rPh sb="0" eb="1">
      <t>ヒン</t>
    </rPh>
    <rPh sb="2" eb="3">
      <t>シツ</t>
    </rPh>
    <phoneticPr fontId="13"/>
  </si>
  <si>
    <t>　出　来　形　合　否　判　定　総　括　表　</t>
    <phoneticPr fontId="13"/>
  </si>
  <si>
    <t>測点　</t>
    <rPh sb="0" eb="2">
      <t>ソクテン</t>
    </rPh>
    <phoneticPr fontId="13"/>
  </si>
  <si>
    <t>合否判定結果</t>
    <rPh sb="0" eb="2">
      <t>ゴウヒ</t>
    </rPh>
    <rPh sb="2" eb="4">
      <t>ハンテイ</t>
    </rPh>
    <rPh sb="4" eb="6">
      <t>ケッカ</t>
    </rPh>
    <phoneticPr fontId="13"/>
  </si>
  <si>
    <t>測定項目　　　　　　　　　　　　　</t>
    <phoneticPr fontId="13"/>
  </si>
  <si>
    <t>規格値</t>
    <rPh sb="0" eb="3">
      <t>キカクチ</t>
    </rPh>
    <phoneticPr fontId="13"/>
  </si>
  <si>
    <t>判定</t>
    <rPh sb="0" eb="2">
      <t>ハンテイ</t>
    </rPh>
    <phoneticPr fontId="13"/>
  </si>
  <si>
    <t>天端
標高較差</t>
    <rPh sb="0" eb="2">
      <t>テンバ</t>
    </rPh>
    <rPh sb="3" eb="5">
      <t>ヒョウコウ</t>
    </rPh>
    <rPh sb="5" eb="7">
      <t>コウサ</t>
    </rPh>
    <phoneticPr fontId="13"/>
  </si>
  <si>
    <t>平均値</t>
    <rPh sb="0" eb="3">
      <t>ヘイキンチ</t>
    </rPh>
    <phoneticPr fontId="13"/>
  </si>
  <si>
    <t>最大値(差）</t>
    <rPh sb="0" eb="3">
      <t>サイダイチ</t>
    </rPh>
    <rPh sb="4" eb="5">
      <t>サ</t>
    </rPh>
    <phoneticPr fontId="13"/>
  </si>
  <si>
    <t>最小値(差）</t>
    <rPh sb="0" eb="3">
      <t>サイショウチ</t>
    </rPh>
    <rPh sb="4" eb="5">
      <t>サ</t>
    </rPh>
    <phoneticPr fontId="13"/>
  </si>
  <si>
    <t>データ数</t>
    <rPh sb="3" eb="4">
      <t>スウ</t>
    </rPh>
    <phoneticPr fontId="13"/>
  </si>
  <si>
    <t>評価面積</t>
    <rPh sb="0" eb="2">
      <t>ヒョウカ</t>
    </rPh>
    <rPh sb="2" eb="4">
      <t>メンセキ</t>
    </rPh>
    <phoneticPr fontId="13"/>
  </si>
  <si>
    <t>棄却点数</t>
    <rPh sb="0" eb="2">
      <t>キキャク</t>
    </rPh>
    <rPh sb="2" eb="4">
      <t>テンスウ</t>
    </rPh>
    <phoneticPr fontId="13"/>
  </si>
  <si>
    <t>法面
標高較差</t>
    <rPh sb="0" eb="2">
      <t>ノリメン</t>
    </rPh>
    <rPh sb="3" eb="5">
      <t>ヒョウコウ</t>
    </rPh>
    <rPh sb="5" eb="7">
      <t>コウサ</t>
    </rPh>
    <phoneticPr fontId="13"/>
  </si>
  <si>
    <t>施工管理図表</t>
    <rPh sb="0" eb="2">
      <t>セコウ</t>
    </rPh>
    <rPh sb="2" eb="4">
      <t>カンリ</t>
    </rPh>
    <rPh sb="4" eb="6">
      <t>ズヒョウ</t>
    </rPh>
    <phoneticPr fontId="125"/>
  </si>
  <si>
    <t>工 事 名　　　　</t>
    <rPh sb="0" eb="1">
      <t>コウ</t>
    </rPh>
    <rPh sb="2" eb="3">
      <t>コト</t>
    </rPh>
    <rPh sb="4" eb="5">
      <t>メイ</t>
    </rPh>
    <phoneticPr fontId="125"/>
  </si>
  <si>
    <t>工事場所 　　　　</t>
    <rPh sb="0" eb="2">
      <t>コウジ</t>
    </rPh>
    <rPh sb="2" eb="4">
      <t>バショ</t>
    </rPh>
    <phoneticPr fontId="125"/>
  </si>
  <si>
    <t>工　　期</t>
    <rPh sb="0" eb="1">
      <t>コウ</t>
    </rPh>
    <rPh sb="3" eb="4">
      <t>キ</t>
    </rPh>
    <phoneticPr fontId="125"/>
  </si>
  <si>
    <t>着　　手</t>
    <rPh sb="0" eb="1">
      <t>キ</t>
    </rPh>
    <rPh sb="3" eb="4">
      <t>テ</t>
    </rPh>
    <phoneticPr fontId="125"/>
  </si>
  <si>
    <t>　　　　年　　月　　日</t>
    <rPh sb="4" eb="5">
      <t>ネン</t>
    </rPh>
    <rPh sb="7" eb="8">
      <t>ガツ</t>
    </rPh>
    <rPh sb="10" eb="11">
      <t>ニチ</t>
    </rPh>
    <phoneticPr fontId="125"/>
  </si>
  <si>
    <t>完　　成</t>
    <rPh sb="0" eb="1">
      <t>カン</t>
    </rPh>
    <rPh sb="3" eb="4">
      <t>シゲル</t>
    </rPh>
    <phoneticPr fontId="125"/>
  </si>
  <si>
    <t>工事施工者　　　　</t>
    <rPh sb="0" eb="2">
      <t>コウジ</t>
    </rPh>
    <rPh sb="2" eb="4">
      <t>セコウ</t>
    </rPh>
    <rPh sb="4" eb="5">
      <t>シャ</t>
    </rPh>
    <phoneticPr fontId="125"/>
  </si>
  <si>
    <t>様式－１</t>
    <rPh sb="0" eb="2">
      <t>ヨウシキ</t>
    </rPh>
    <phoneticPr fontId="125"/>
  </si>
  <si>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25"/>
  </si>
  <si>
    <t>工事名</t>
    <rPh sb="0" eb="2">
      <t>コウジ</t>
    </rPh>
    <rPh sb="2" eb="3">
      <t>メイ</t>
    </rPh>
    <phoneticPr fontId="125"/>
  </si>
  <si>
    <t>測定者</t>
    <rPh sb="0" eb="2">
      <t>ソクテイ</t>
    </rPh>
    <rPh sb="2" eb="3">
      <t>シャ</t>
    </rPh>
    <phoneticPr fontId="125"/>
  </si>
  <si>
    <t>工
種</t>
    <rPh sb="0" eb="1">
      <t>コウ</t>
    </rPh>
    <rPh sb="2" eb="3">
      <t>シュ</t>
    </rPh>
    <phoneticPr fontId="125"/>
  </si>
  <si>
    <t>種
別</t>
    <rPh sb="0" eb="1">
      <t>シュ</t>
    </rPh>
    <rPh sb="2" eb="3">
      <t>ベツ</t>
    </rPh>
    <phoneticPr fontId="125"/>
  </si>
  <si>
    <t>試験項目
測定項目</t>
    <rPh sb="0" eb="2">
      <t>シケン</t>
    </rPh>
    <rPh sb="2" eb="4">
      <t>コウモク</t>
    </rPh>
    <rPh sb="5" eb="7">
      <t>ソクテイ</t>
    </rPh>
    <rPh sb="7" eb="9">
      <t>コウモク</t>
    </rPh>
    <phoneticPr fontId="125"/>
  </si>
  <si>
    <t>試験基準
測定基準</t>
    <rPh sb="0" eb="2">
      <t>シケン</t>
    </rPh>
    <rPh sb="2" eb="4">
      <t>キジュン</t>
    </rPh>
    <rPh sb="5" eb="7">
      <t>ソクテイ</t>
    </rPh>
    <rPh sb="7" eb="9">
      <t>キジュン</t>
    </rPh>
    <phoneticPr fontId="125"/>
  </si>
  <si>
    <t>測定回数</t>
    <rPh sb="0" eb="2">
      <t>ソクテイ</t>
    </rPh>
    <rPh sb="2" eb="4">
      <t>カイスウ</t>
    </rPh>
    <phoneticPr fontId="125"/>
  </si>
  <si>
    <t>規格値</t>
    <rPh sb="0" eb="3">
      <t>キカクチ</t>
    </rPh>
    <phoneticPr fontId="125"/>
  </si>
  <si>
    <t>測　　定　　値</t>
    <rPh sb="0" eb="1">
      <t>ソク</t>
    </rPh>
    <rPh sb="3" eb="4">
      <t>サダム</t>
    </rPh>
    <rPh sb="6" eb="7">
      <t>アタイ</t>
    </rPh>
    <phoneticPr fontId="125"/>
  </si>
  <si>
    <t>計画</t>
    <rPh sb="0" eb="2">
      <t>ケイカク</t>
    </rPh>
    <phoneticPr fontId="125"/>
  </si>
  <si>
    <t>実施</t>
    <rPh sb="0" eb="2">
      <t>ジッシ</t>
    </rPh>
    <phoneticPr fontId="125"/>
  </si>
  <si>
    <t>最大値</t>
    <rPh sb="0" eb="3">
      <t>サイダイチ</t>
    </rPh>
    <phoneticPr fontId="125"/>
  </si>
  <si>
    <t>最小値</t>
    <rPh sb="0" eb="3">
      <t>サイショウチ</t>
    </rPh>
    <phoneticPr fontId="125"/>
  </si>
  <si>
    <t>様式－2</t>
    <rPh sb="0" eb="2">
      <t>ヨウシキ</t>
    </rPh>
    <phoneticPr fontId="125"/>
  </si>
  <si>
    <t>測定者</t>
    <phoneticPr fontId="125"/>
  </si>
  <si>
    <t>月日</t>
    <rPh sb="0" eb="1">
      <t>ツキ</t>
    </rPh>
    <rPh sb="1" eb="2">
      <t>ヒ</t>
    </rPh>
    <phoneticPr fontId="125"/>
  </si>
  <si>
    <t>測定箇所</t>
    <rPh sb="0" eb="2">
      <t>ソクテイ</t>
    </rPh>
    <rPh sb="2" eb="4">
      <t>カショ</t>
    </rPh>
    <phoneticPr fontId="125"/>
  </si>
  <si>
    <t>測定箇所図</t>
    <rPh sb="0" eb="2">
      <t>ソクテイ</t>
    </rPh>
    <rPh sb="2" eb="4">
      <t>カショ</t>
    </rPh>
    <rPh sb="4" eb="5">
      <t>ズ</t>
    </rPh>
    <phoneticPr fontId="125"/>
  </si>
  <si>
    <t>測定
又は
区分</t>
    <rPh sb="0" eb="2">
      <t>ソクテイ</t>
    </rPh>
    <rPh sb="3" eb="4">
      <t>マタ</t>
    </rPh>
    <rPh sb="6" eb="8">
      <t>クブン</t>
    </rPh>
    <phoneticPr fontId="125"/>
  </si>
  <si>
    <t>設計値</t>
    <rPh sb="0" eb="2">
      <t>セッケイ</t>
    </rPh>
    <rPh sb="2" eb="3">
      <t>チ</t>
    </rPh>
    <phoneticPr fontId="125"/>
  </si>
  <si>
    <t>実測値</t>
    <rPh sb="0" eb="3">
      <t>ジッソクチ</t>
    </rPh>
    <phoneticPr fontId="125"/>
  </si>
  <si>
    <t>設計値との差</t>
    <rPh sb="0" eb="2">
      <t>セッケイ</t>
    </rPh>
    <rPh sb="2" eb="3">
      <t>チ</t>
    </rPh>
    <rPh sb="5" eb="6">
      <t>サ</t>
    </rPh>
    <phoneticPr fontId="125"/>
  </si>
  <si>
    <t>A</t>
    <phoneticPr fontId="125"/>
  </si>
  <si>
    <t>B</t>
    <phoneticPr fontId="125"/>
  </si>
  <si>
    <t>C=B-A</t>
    <phoneticPr fontId="125"/>
  </si>
  <si>
    <t>/</t>
    <phoneticPr fontId="125"/>
  </si>
  <si>
    <t>様式-3</t>
    <rPh sb="0" eb="2">
      <t>ヨウシキ</t>
    </rPh>
    <phoneticPr fontId="125"/>
  </si>
  <si>
    <t>測点番号
又は区別</t>
    <rPh sb="0" eb="2">
      <t>ソクテン</t>
    </rPh>
    <rPh sb="2" eb="4">
      <t>バンゴウ</t>
    </rPh>
    <rPh sb="5" eb="6">
      <t>マタ</t>
    </rPh>
    <rPh sb="7" eb="9">
      <t>クベツ</t>
    </rPh>
    <phoneticPr fontId="125"/>
  </si>
  <si>
    <t>月　日</t>
    <rPh sb="0" eb="1">
      <t>ツキ</t>
    </rPh>
    <rPh sb="2" eb="3">
      <t>ヒ</t>
    </rPh>
    <phoneticPr fontId="125"/>
  </si>
  <si>
    <t>+</t>
    <phoneticPr fontId="125"/>
  </si>
  <si>
    <t>0</t>
    <phoneticPr fontId="125"/>
  </si>
  <si>
    <t>－</t>
    <phoneticPr fontId="125"/>
  </si>
  <si>
    <t>注</t>
    <rPh sb="0" eb="1">
      <t>チュウ</t>
    </rPh>
    <phoneticPr fontId="125"/>
  </si>
  <si>
    <t>①</t>
    <phoneticPr fontId="125"/>
  </si>
  <si>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25"/>
  </si>
  <si>
    <t>③</t>
    <phoneticPr fontId="125"/>
  </si>
  <si>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25"/>
  </si>
  <si>
    <t>厚工程能力図等記入する。</t>
    <rPh sb="0" eb="1">
      <t>アツ</t>
    </rPh>
    <rPh sb="1" eb="3">
      <t>コウテイ</t>
    </rPh>
    <rPh sb="3" eb="5">
      <t>ノウリョク</t>
    </rPh>
    <rPh sb="5" eb="6">
      <t>ズ</t>
    </rPh>
    <rPh sb="6" eb="7">
      <t>トウ</t>
    </rPh>
    <rPh sb="7" eb="9">
      <t>キニュウ</t>
    </rPh>
    <phoneticPr fontId="125"/>
  </si>
  <si>
    <t>入する。</t>
    <rPh sb="0" eb="1">
      <t>ニュウ</t>
    </rPh>
    <phoneticPr fontId="125"/>
  </si>
  <si>
    <t>②</t>
    <phoneticPr fontId="125"/>
  </si>
  <si>
    <t>番号はあらかじめ測点を定め、起点から</t>
    <rPh sb="0" eb="2">
      <t>バンゴウ</t>
    </rPh>
    <rPh sb="8" eb="10">
      <t>ソクテン</t>
    </rPh>
    <rPh sb="11" eb="12">
      <t>サダ</t>
    </rPh>
    <rPh sb="14" eb="16">
      <t>キテン</t>
    </rPh>
    <phoneticPr fontId="125"/>
  </si>
  <si>
    <t>④</t>
    <phoneticPr fontId="125"/>
  </si>
  <si>
    <t>目盛りは適宜定め数値を記入する。</t>
    <rPh sb="0" eb="2">
      <t>メモ</t>
    </rPh>
    <rPh sb="4" eb="6">
      <t>テキギ</t>
    </rPh>
    <rPh sb="6" eb="7">
      <t>サダ</t>
    </rPh>
    <rPh sb="8" eb="10">
      <t>スウチ</t>
    </rPh>
    <rPh sb="11" eb="13">
      <t>キニュウ</t>
    </rPh>
    <phoneticPr fontId="125"/>
  </si>
  <si>
    <t>終点に向かった順番で記入する。</t>
    <rPh sb="0" eb="2">
      <t>シュウテン</t>
    </rPh>
    <rPh sb="3" eb="4">
      <t>ム</t>
    </rPh>
    <rPh sb="7" eb="9">
      <t>ジュンバン</t>
    </rPh>
    <rPh sb="10" eb="12">
      <t>キニュウ</t>
    </rPh>
    <phoneticPr fontId="125"/>
  </si>
  <si>
    <t>⑤</t>
    <phoneticPr fontId="125"/>
  </si>
  <si>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25"/>
  </si>
  <si>
    <t>様式－4</t>
    <rPh sb="0" eb="2">
      <t>ヨウシキ</t>
    </rPh>
    <phoneticPr fontId="125"/>
  </si>
  <si>
    <t>管理特性</t>
    <rPh sb="0" eb="2">
      <t>カンリ</t>
    </rPh>
    <rPh sb="2" eb="4">
      <t>トクセイ</t>
    </rPh>
    <phoneticPr fontId="125"/>
  </si>
  <si>
    <t>種　別</t>
    <rPh sb="0" eb="1">
      <t>シュ</t>
    </rPh>
    <rPh sb="2" eb="3">
      <t>ベツ</t>
    </rPh>
    <phoneticPr fontId="125"/>
  </si>
  <si>
    <t>測点番号
又は区別</t>
    <phoneticPr fontId="125"/>
  </si>
  <si>
    <t>設計値
との差</t>
    <rPh sb="0" eb="2">
      <t>セッケイ</t>
    </rPh>
    <rPh sb="2" eb="3">
      <t>チ</t>
    </rPh>
    <rPh sb="6" eb="7">
      <t>サ</t>
    </rPh>
    <phoneticPr fontId="125"/>
  </si>
  <si>
    <t>様式－5</t>
    <rPh sb="0" eb="2">
      <t>ヨウシキ</t>
    </rPh>
    <phoneticPr fontId="125"/>
  </si>
  <si>
    <t xml:space="preserve"> 工事名</t>
    <rPh sb="1" eb="3">
      <t>コウジ</t>
    </rPh>
    <rPh sb="3" eb="4">
      <t>メイ</t>
    </rPh>
    <phoneticPr fontId="125"/>
  </si>
  <si>
    <t>測点間距離出来形測定表</t>
    <rPh sb="0" eb="2">
      <t>ソクテン</t>
    </rPh>
    <rPh sb="2" eb="3">
      <t>カン</t>
    </rPh>
    <rPh sb="3" eb="5">
      <t>キョリ</t>
    </rPh>
    <rPh sb="5" eb="8">
      <t>デキガタ</t>
    </rPh>
    <rPh sb="8" eb="10">
      <t>ソクテイ</t>
    </rPh>
    <rPh sb="10" eb="11">
      <t>ヒョウ</t>
    </rPh>
    <phoneticPr fontId="125"/>
  </si>
  <si>
    <t>測点</t>
    <rPh sb="0" eb="2">
      <t>ソクテン</t>
    </rPh>
    <phoneticPr fontId="125"/>
  </si>
  <si>
    <t>設計延長</t>
    <rPh sb="0" eb="2">
      <t>セッケイ</t>
    </rPh>
    <rPh sb="2" eb="4">
      <t>エンチョウ</t>
    </rPh>
    <phoneticPr fontId="125"/>
  </si>
  <si>
    <t>実測延長</t>
    <rPh sb="0" eb="2">
      <t>ジッソク</t>
    </rPh>
    <rPh sb="2" eb="4">
      <t>エンチョウ</t>
    </rPh>
    <phoneticPr fontId="125"/>
  </si>
  <si>
    <t>差</t>
    <rPh sb="0" eb="1">
      <t>サ</t>
    </rPh>
    <phoneticPr fontId="125"/>
  </si>
  <si>
    <t>~</t>
    <phoneticPr fontId="125"/>
  </si>
  <si>
    <t>ｍ</t>
    <phoneticPr fontId="125"/>
  </si>
  <si>
    <t>直　　　　線　　　　部</t>
    <rPh sb="0" eb="1">
      <t>チョク</t>
    </rPh>
    <rPh sb="5" eb="6">
      <t>セン</t>
    </rPh>
    <rPh sb="10" eb="11">
      <t>ブ</t>
    </rPh>
    <phoneticPr fontId="125"/>
  </si>
  <si>
    <t>曲　　　　線　　　　部</t>
    <rPh sb="0" eb="1">
      <t>マ</t>
    </rPh>
    <rPh sb="5" eb="6">
      <t>セン</t>
    </rPh>
    <rPh sb="10" eb="11">
      <t>ブ</t>
    </rPh>
    <phoneticPr fontId="125"/>
  </si>
  <si>
    <t>水平距離</t>
    <rPh sb="0" eb="2">
      <t>スイヘイ</t>
    </rPh>
    <rPh sb="2" eb="4">
      <t>キョリ</t>
    </rPh>
    <phoneticPr fontId="125"/>
  </si>
  <si>
    <t>斜　距　離</t>
    <rPh sb="0" eb="1">
      <t>ナナ</t>
    </rPh>
    <rPh sb="2" eb="3">
      <t>キョ</t>
    </rPh>
    <rPh sb="4" eb="5">
      <t>リ</t>
    </rPh>
    <phoneticPr fontId="125"/>
  </si>
  <si>
    <t>水平曲線長</t>
    <rPh sb="0" eb="2">
      <t>スイヘイ</t>
    </rPh>
    <rPh sb="2" eb="4">
      <t>キョクセン</t>
    </rPh>
    <rPh sb="4" eb="5">
      <t>チョウ</t>
    </rPh>
    <phoneticPr fontId="125"/>
  </si>
  <si>
    <t>斜　弦　長</t>
    <rPh sb="0" eb="1">
      <t>ナナ</t>
    </rPh>
    <rPh sb="2" eb="3">
      <t>ゲン</t>
    </rPh>
    <rPh sb="4" eb="5">
      <t>ナガ</t>
    </rPh>
    <phoneticPr fontId="125"/>
  </si>
  <si>
    <t>実測値</t>
    <rPh sb="0" eb="3">
      <t>ジッソクチチ</t>
    </rPh>
    <phoneticPr fontId="125"/>
  </si>
  <si>
    <t>検査値</t>
    <rPh sb="0" eb="3">
      <t>ケンサチ</t>
    </rPh>
    <phoneticPr fontId="125"/>
  </si>
  <si>
    <t>合計</t>
    <rPh sb="0" eb="2">
      <t>ゴウケイ</t>
    </rPh>
    <phoneticPr fontId="125"/>
  </si>
  <si>
    <t>様式－6</t>
    <rPh sb="0" eb="2">
      <t>ヨウシキ</t>
    </rPh>
    <phoneticPr fontId="125"/>
  </si>
  <si>
    <t>出　来　形　管　理　図　表</t>
    <rPh sb="0" eb="1">
      <t>デ</t>
    </rPh>
    <rPh sb="2" eb="3">
      <t>ライ</t>
    </rPh>
    <rPh sb="4" eb="5">
      <t>ガタ</t>
    </rPh>
    <rPh sb="6" eb="7">
      <t>カン</t>
    </rPh>
    <rPh sb="8" eb="9">
      <t>リ</t>
    </rPh>
    <rPh sb="10" eb="11">
      <t>ズ</t>
    </rPh>
    <rPh sb="12" eb="13">
      <t>ヒョウ</t>
    </rPh>
    <phoneticPr fontId="125"/>
  </si>
  <si>
    <t>曲線</t>
    <rPh sb="0" eb="2">
      <t>キョクセン</t>
    </rPh>
    <phoneticPr fontId="125"/>
  </si>
  <si>
    <t>出来形管理図</t>
    <rPh sb="0" eb="2">
      <t>デキ</t>
    </rPh>
    <rPh sb="2" eb="3">
      <t>ガタ</t>
    </rPh>
    <rPh sb="3" eb="5">
      <t>カンリ</t>
    </rPh>
    <rPh sb="5" eb="6">
      <t>ズ</t>
    </rPh>
    <phoneticPr fontId="125"/>
  </si>
  <si>
    <t>I　P　N　O</t>
    <phoneticPr fontId="125"/>
  </si>
  <si>
    <t>測点</t>
    <phoneticPr fontId="125"/>
  </si>
  <si>
    <t>偏　倚　角</t>
    <rPh sb="0" eb="1">
      <t>カタヨ</t>
    </rPh>
    <rPh sb="2" eb="3">
      <t>タノ</t>
    </rPh>
    <rPh sb="4" eb="5">
      <t>カク</t>
    </rPh>
    <phoneticPr fontId="125"/>
  </si>
  <si>
    <t>設計値</t>
    <phoneticPr fontId="125"/>
  </si>
  <si>
    <t>実測値</t>
    <phoneticPr fontId="125"/>
  </si>
  <si>
    <t>測定値</t>
    <rPh sb="0" eb="3">
      <t>ソクテイチ</t>
    </rPh>
    <phoneticPr fontId="125"/>
  </si>
  <si>
    <t>様式-7</t>
    <rPh sb="0" eb="2">
      <t>ヨウシキ</t>
    </rPh>
    <phoneticPr fontId="125"/>
  </si>
  <si>
    <t>出　来　形　管　理　図　表</t>
    <rPh sb="0" eb="1">
      <t>デ</t>
    </rPh>
    <rPh sb="2" eb="3">
      <t>キ</t>
    </rPh>
    <rPh sb="4" eb="5">
      <t>ガタ</t>
    </rPh>
    <rPh sb="6" eb="7">
      <t>カン</t>
    </rPh>
    <rPh sb="8" eb="9">
      <t>リ</t>
    </rPh>
    <rPh sb="10" eb="11">
      <t>ズ</t>
    </rPh>
    <rPh sb="12" eb="13">
      <t>ヒョウ</t>
    </rPh>
    <phoneticPr fontId="125"/>
  </si>
  <si>
    <t>管理種別</t>
    <rPh sb="0" eb="2">
      <t>カンリ</t>
    </rPh>
    <rPh sb="2" eb="4">
      <t>シュベツ</t>
    </rPh>
    <phoneticPr fontId="125"/>
  </si>
  <si>
    <t>請負者</t>
    <rPh sb="0" eb="2">
      <t>ウケオイ</t>
    </rPh>
    <rPh sb="2" eb="3">
      <t>シャ</t>
    </rPh>
    <phoneticPr fontId="125"/>
  </si>
  <si>
    <t>設計値との差(単位)</t>
    <rPh sb="0" eb="2">
      <t>セッケイ</t>
    </rPh>
    <rPh sb="2" eb="3">
      <t>チ</t>
    </rPh>
    <rPh sb="5" eb="6">
      <t>サ</t>
    </rPh>
    <rPh sb="7" eb="9">
      <t>タンイ</t>
    </rPh>
    <phoneticPr fontId="125"/>
  </si>
  <si>
    <t>-</t>
    <phoneticPr fontId="125"/>
  </si>
  <si>
    <t>管理位置</t>
    <rPh sb="0" eb="2">
      <t>カンリ</t>
    </rPh>
    <rPh sb="2" eb="4">
      <t>イチ</t>
    </rPh>
    <phoneticPr fontId="125"/>
  </si>
  <si>
    <t>規 格 値</t>
    <rPh sb="0" eb="1">
      <t>キ</t>
    </rPh>
    <rPh sb="2" eb="3">
      <t>カク</t>
    </rPh>
    <rPh sb="4" eb="5">
      <t>アタイ</t>
    </rPh>
    <phoneticPr fontId="125"/>
  </si>
  <si>
    <t>測　　点
又は区別</t>
    <phoneticPr fontId="125"/>
  </si>
  <si>
    <t>設計値
との差</t>
    <phoneticPr fontId="125"/>
  </si>
  <si>
    <t>様式－8</t>
    <phoneticPr fontId="143"/>
  </si>
  <si>
    <t>塗　装　膜　厚　測　定　表</t>
    <phoneticPr fontId="125"/>
  </si>
  <si>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</si>
  <si>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</si>
  <si>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</si>
  <si>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</si>
  <si>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</si>
  <si>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</si>
  <si>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</si>
  <si>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</si>
  <si>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</si>
  <si>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</si>
  <si>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</si>
  <si>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43"/>
  </si>
  <si>
    <t>測定月日</t>
  </si>
  <si>
    <t>測定位置</t>
  </si>
  <si>
    <t>計</t>
  </si>
  <si>
    <t>平均Xi</t>
    <phoneticPr fontId="143"/>
  </si>
  <si>
    <t>X－Xi</t>
    <phoneticPr fontId="143"/>
  </si>
  <si>
    <r>
      <t>（X－Xi）</t>
    </r>
    <r>
      <rPr>
        <vertAlign val="superscript"/>
        <sz val="11"/>
        <color indexed="8"/>
        <rFont val="游ゴシック"/>
        <family val="3"/>
        <charset val="128"/>
        <scheme val="minor"/>
      </rPr>
      <t>2</t>
    </r>
    <phoneticPr fontId="143"/>
  </si>
  <si>
    <t>合計</t>
  </si>
  <si>
    <t>平均値X＝</t>
    <phoneticPr fontId="143"/>
  </si>
  <si>
    <t>標準偏差　S＝</t>
    <phoneticPr fontId="143"/>
  </si>
  <si>
    <t xml:space="preserve">  N</t>
  </si>
  <si>
    <t>平均値</t>
  </si>
  <si>
    <t>X＝</t>
    <phoneticPr fontId="143"/>
  </si>
  <si>
    <t>ΣXi</t>
    <phoneticPr fontId="143"/>
  </si>
  <si>
    <t xml:space="preserve"> i=1</t>
  </si>
  <si>
    <t>標準偏差　</t>
  </si>
  <si>
    <t>様式-9</t>
    <rPh sb="0" eb="2">
      <t>ヨウシキ</t>
    </rPh>
    <phoneticPr fontId="153"/>
  </si>
  <si>
    <t>塗  装  膜  厚  測  定  成  績  表</t>
    <phoneticPr fontId="153"/>
  </si>
  <si>
    <t>ロット番号</t>
    <rPh sb="3" eb="5">
      <t>バンゴウ</t>
    </rPh>
    <phoneticPr fontId="153"/>
  </si>
  <si>
    <t>現場代理人</t>
    <phoneticPr fontId="153"/>
  </si>
  <si>
    <t>監理技術者</t>
    <phoneticPr fontId="153"/>
  </si>
  <si>
    <t>主任技術者</t>
    <phoneticPr fontId="153"/>
  </si>
  <si>
    <t>施工管理担当者</t>
    <phoneticPr fontId="153"/>
  </si>
  <si>
    <t>測定時点</t>
    <phoneticPr fontId="153"/>
  </si>
  <si>
    <t>目標塗装膜厚</t>
    <phoneticPr fontId="153"/>
  </si>
  <si>
    <t>μm</t>
    <phoneticPr fontId="153"/>
  </si>
  <si>
    <t>平均値Xおよび標準偏差S</t>
    <phoneticPr fontId="153"/>
  </si>
  <si>
    <t>判定</t>
    <phoneticPr fontId="153"/>
  </si>
  <si>
    <t>平均値</t>
    <phoneticPr fontId="153"/>
  </si>
  <si>
    <t>標準偏差S=</t>
    <rPh sb="0" eb="2">
      <t>ヒョウジュン</t>
    </rPh>
    <rPh sb="2" eb="4">
      <t>ヘンサ</t>
    </rPh>
    <phoneticPr fontId="153"/>
  </si>
  <si>
    <t>標準偏差×0.2=</t>
    <rPh sb="0" eb="2">
      <t>ヒョウジュン</t>
    </rPh>
    <rPh sb="2" eb="4">
      <t>ヘンサ</t>
    </rPh>
    <phoneticPr fontId="153"/>
  </si>
  <si>
    <t>平均値X=</t>
    <rPh sb="0" eb="3">
      <t>ヘイキンチ</t>
    </rPh>
    <phoneticPr fontId="153"/>
  </si>
  <si>
    <t>標準偏差×0.9=</t>
    <rPh sb="0" eb="2">
      <t>ヒョウジュン</t>
    </rPh>
    <rPh sb="2" eb="4">
      <t>ヘンサ</t>
    </rPh>
    <phoneticPr fontId="153"/>
  </si>
  <si>
    <t>標準偏差</t>
    <rPh sb="0" eb="2">
      <t>ヒョウジュン</t>
    </rPh>
    <rPh sb="2" eb="4">
      <t>ヘンサ</t>
    </rPh>
    <phoneticPr fontId="153"/>
  </si>
  <si>
    <t>5点平均値の最小値</t>
    <rPh sb="1" eb="2">
      <t>テン</t>
    </rPh>
    <rPh sb="2" eb="5">
      <t>ヘイキンチ</t>
    </rPh>
    <rPh sb="6" eb="9">
      <t>サイショウチ</t>
    </rPh>
    <phoneticPr fontId="153"/>
  </si>
  <si>
    <t>=</t>
    <phoneticPr fontId="153"/>
  </si>
  <si>
    <t>標準偏差×0.7=</t>
    <rPh sb="0" eb="2">
      <t>ヒョウジュン</t>
    </rPh>
    <rPh sb="2" eb="4">
      <t>ヘンサ</t>
    </rPh>
    <phoneticPr fontId="153"/>
  </si>
  <si>
    <t>度数分布</t>
    <phoneticPr fontId="153"/>
  </si>
  <si>
    <t>膜厚Xiのクラス</t>
    <rPh sb="0" eb="1">
      <t>マク</t>
    </rPh>
    <rPh sb="1" eb="2">
      <t>アツ</t>
    </rPh>
    <phoneticPr fontId="153"/>
  </si>
  <si>
    <t>中央値</t>
    <rPh sb="0" eb="2">
      <t>チュウオウ</t>
    </rPh>
    <rPh sb="2" eb="3">
      <t>アタイ</t>
    </rPh>
    <phoneticPr fontId="153"/>
  </si>
  <si>
    <t>チェック</t>
    <phoneticPr fontId="153"/>
  </si>
  <si>
    <t>度数Fi</t>
    <rPh sb="0" eb="2">
      <t>ドスウ</t>
    </rPh>
    <phoneticPr fontId="153"/>
  </si>
  <si>
    <t>ヒストグラム</t>
    <phoneticPr fontId="153"/>
  </si>
  <si>
    <t>コンクリート圧縮強度試験結果一覧表</t>
    <rPh sb="6" eb="8">
      <t>アッシュク</t>
    </rPh>
    <rPh sb="8" eb="10">
      <t>キョウド</t>
    </rPh>
    <rPh sb="10" eb="12">
      <t>シケン</t>
    </rPh>
    <rPh sb="12" eb="14">
      <t>ケッカ</t>
    </rPh>
    <rPh sb="14" eb="16">
      <t>イチラン</t>
    </rPh>
    <rPh sb="16" eb="17">
      <t>ヒョウ</t>
    </rPh>
    <phoneticPr fontId="125"/>
  </si>
  <si>
    <t>ｺﾝｸﾘｰﾄ区分</t>
    <rPh sb="6" eb="8">
      <t>クブン</t>
    </rPh>
    <phoneticPr fontId="125"/>
  </si>
  <si>
    <t>工　事　名</t>
    <rPh sb="0" eb="1">
      <t>コウ</t>
    </rPh>
    <rPh sb="2" eb="3">
      <t>コト</t>
    </rPh>
    <rPh sb="4" eb="5">
      <t>メイ</t>
    </rPh>
    <phoneticPr fontId="125"/>
  </si>
  <si>
    <t>構 造 物 名</t>
    <rPh sb="0" eb="1">
      <t>カマエ</t>
    </rPh>
    <rPh sb="2" eb="3">
      <t>ヅクリ</t>
    </rPh>
    <rPh sb="4" eb="5">
      <t>モノ</t>
    </rPh>
    <rPh sb="6" eb="7">
      <t>メイ</t>
    </rPh>
    <phoneticPr fontId="125"/>
  </si>
  <si>
    <t>番号</t>
    <rPh sb="0" eb="2">
      <t>バンゴウ</t>
    </rPh>
    <phoneticPr fontId="125"/>
  </si>
  <si>
    <t>供試体採取日
(打設日)</t>
    <rPh sb="0" eb="3">
      <t>キョウシタイ</t>
    </rPh>
    <rPh sb="3" eb="5">
      <t>サイシュ</t>
    </rPh>
    <rPh sb="5" eb="6">
      <t>ビ</t>
    </rPh>
    <rPh sb="8" eb="10">
      <t>ダセツ</t>
    </rPh>
    <rPh sb="10" eb="11">
      <t>ビ</t>
    </rPh>
    <phoneticPr fontId="125"/>
  </si>
  <si>
    <t>打設箇所</t>
    <rPh sb="0" eb="2">
      <t>ダセツ</t>
    </rPh>
    <rPh sb="2" eb="4">
      <t>カショ</t>
    </rPh>
    <phoneticPr fontId="125"/>
  </si>
  <si>
    <t>設計数量</t>
    <rPh sb="0" eb="2">
      <t>セッケイ</t>
    </rPh>
    <rPh sb="2" eb="4">
      <t>スウリョウ</t>
    </rPh>
    <phoneticPr fontId="125"/>
  </si>
  <si>
    <t>搬入量</t>
    <rPh sb="0" eb="2">
      <t>ハンニュウ</t>
    </rPh>
    <rPh sb="2" eb="3">
      <t>リョウ</t>
    </rPh>
    <phoneticPr fontId="125"/>
  </si>
  <si>
    <t>コンクリート受入れ時</t>
    <rPh sb="6" eb="8">
      <t>ウケイ</t>
    </rPh>
    <rPh sb="9" eb="10">
      <t>ジ</t>
    </rPh>
    <phoneticPr fontId="125"/>
  </si>
  <si>
    <t>１週強度</t>
    <rPh sb="1" eb="2">
      <t>シュウ</t>
    </rPh>
    <rPh sb="2" eb="4">
      <t>キョウド</t>
    </rPh>
    <phoneticPr fontId="125"/>
  </si>
  <si>
    <t>4週強度</t>
    <rPh sb="1" eb="2">
      <t>シュウ</t>
    </rPh>
    <rPh sb="2" eb="4">
      <t>キョウド</t>
    </rPh>
    <phoneticPr fontId="125"/>
  </si>
  <si>
    <t>外気温
(日平均)</t>
    <rPh sb="0" eb="3">
      <t>ガイキオン</t>
    </rPh>
    <phoneticPr fontId="125"/>
  </si>
  <si>
    <t>グリーン
カット
開始時間</t>
    <rPh sb="9" eb="11">
      <t>カイシ</t>
    </rPh>
    <rPh sb="11" eb="13">
      <t>ジカン</t>
    </rPh>
    <phoneticPr fontId="125"/>
  </si>
  <si>
    <t>打継時期</t>
    <rPh sb="0" eb="1">
      <t>ウ</t>
    </rPh>
    <rPh sb="1" eb="2">
      <t>ツ</t>
    </rPh>
    <rPh sb="2" eb="4">
      <t>ジキ</t>
    </rPh>
    <phoneticPr fontId="125"/>
  </si>
  <si>
    <t>養生温度</t>
    <rPh sb="0" eb="2">
      <t>ヨウジョウ</t>
    </rPh>
    <rPh sb="2" eb="4">
      <t>オンド</t>
    </rPh>
    <phoneticPr fontId="125"/>
  </si>
  <si>
    <t>空気量</t>
    <rPh sb="0" eb="2">
      <t>クウキ</t>
    </rPh>
    <rPh sb="2" eb="3">
      <t>リョウ</t>
    </rPh>
    <phoneticPr fontId="125"/>
  </si>
  <si>
    <t>スランプ</t>
    <phoneticPr fontId="125"/>
  </si>
  <si>
    <t>温度</t>
    <rPh sb="0" eb="2">
      <t>オンド</t>
    </rPh>
    <phoneticPr fontId="125"/>
  </si>
  <si>
    <t>塩化物量</t>
    <rPh sb="0" eb="3">
      <t>エンカブツ</t>
    </rPh>
    <rPh sb="3" eb="4">
      <t>リョウ</t>
    </rPh>
    <phoneticPr fontId="125"/>
  </si>
  <si>
    <r>
      <t>m</t>
    </r>
    <r>
      <rPr>
        <vertAlign val="superscript"/>
        <sz val="11"/>
        <color theme="1"/>
        <rFont val="游ゴシック"/>
        <family val="3"/>
        <charset val="128"/>
      </rPr>
      <t>3</t>
    </r>
    <phoneticPr fontId="125"/>
  </si>
  <si>
    <t>％</t>
    <phoneticPr fontId="125"/>
  </si>
  <si>
    <t>cm</t>
    <phoneticPr fontId="125"/>
  </si>
  <si>
    <t>℃</t>
    <phoneticPr fontId="125"/>
  </si>
  <si>
    <r>
      <t>kg/ｍ</t>
    </r>
    <r>
      <rPr>
        <vertAlign val="superscript"/>
        <sz val="11"/>
        <color theme="1"/>
        <rFont val="游ゴシック"/>
        <family val="3"/>
        <charset val="128"/>
      </rPr>
      <t>3</t>
    </r>
    <phoneticPr fontId="125"/>
  </si>
  <si>
    <r>
      <t>N/mm</t>
    </r>
    <r>
      <rPr>
        <vertAlign val="superscript"/>
        <sz val="11"/>
        <color theme="1"/>
        <rFont val="游ゴシック"/>
        <family val="3"/>
        <charset val="128"/>
      </rPr>
      <t>2</t>
    </r>
    <phoneticPr fontId="125"/>
  </si>
  <si>
    <t>分</t>
    <rPh sb="0" eb="1">
      <t>フン</t>
    </rPh>
    <phoneticPr fontId="125"/>
  </si>
  <si>
    <t>〇〇:○○</t>
    <phoneticPr fontId="125"/>
  </si>
  <si>
    <t>中〇日</t>
    <rPh sb="0" eb="1">
      <t>ナカ</t>
    </rPh>
    <rPh sb="2" eb="3">
      <t>ニチ</t>
    </rPh>
    <phoneticPr fontId="125"/>
  </si>
  <si>
    <t>C-1</t>
    <phoneticPr fontId="125"/>
  </si>
  <si>
    <t>脱枠確認</t>
    <phoneticPr fontId="125"/>
  </si>
  <si>
    <t>〇日強度</t>
    <rPh sb="1" eb="2">
      <t>ニチ</t>
    </rPh>
    <rPh sb="2" eb="4">
      <t>キョウド</t>
    </rPh>
    <phoneticPr fontId="125"/>
  </si>
  <si>
    <t>A-1</t>
    <phoneticPr fontId="125"/>
  </si>
  <si>
    <t>B-1</t>
    <phoneticPr fontId="125"/>
  </si>
  <si>
    <t>C-2</t>
    <phoneticPr fontId="125"/>
  </si>
  <si>
    <t>A-2</t>
    <phoneticPr fontId="125"/>
  </si>
  <si>
    <t>B-2</t>
    <phoneticPr fontId="125"/>
  </si>
  <si>
    <t>C-3</t>
    <phoneticPr fontId="125"/>
  </si>
  <si>
    <t>A-3</t>
    <phoneticPr fontId="125"/>
  </si>
  <si>
    <t>B-3</t>
    <phoneticPr fontId="125"/>
  </si>
  <si>
    <t>C-4</t>
    <phoneticPr fontId="125"/>
  </si>
  <si>
    <t>A-4</t>
    <phoneticPr fontId="125"/>
  </si>
  <si>
    <t>B-4</t>
    <phoneticPr fontId="125"/>
  </si>
  <si>
    <t>平均</t>
    <rPh sb="0" eb="2">
      <t>ヘイキン</t>
    </rPh>
    <phoneticPr fontId="125"/>
  </si>
  <si>
    <t>※</t>
  </si>
  <si>
    <t>番号</t>
    <rPh sb="0" eb="1">
      <t>バン</t>
    </rPh>
    <rPh sb="1" eb="2">
      <t>ゴウ</t>
    </rPh>
    <phoneticPr fontId="125"/>
  </si>
  <si>
    <t>供試体採取日</t>
  </si>
  <si>
    <t>4週強度</t>
  </si>
  <si>
    <t>+2.5</t>
    <phoneticPr fontId="125"/>
  </si>
  <si>
    <t>△2.5</t>
    <phoneticPr fontId="125"/>
  </si>
  <si>
    <t>+4.0</t>
    <phoneticPr fontId="125"/>
  </si>
  <si>
    <t>△4.0</t>
    <phoneticPr fontId="125"/>
  </si>
  <si>
    <t>+5.0</t>
    <phoneticPr fontId="125"/>
  </si>
  <si>
    <t>△5.0</t>
    <phoneticPr fontId="125"/>
  </si>
  <si>
    <t>構造物名</t>
    <rPh sb="0" eb="3">
      <t>コウゾウブツ</t>
    </rPh>
    <rPh sb="3" eb="4">
      <t>メイ</t>
    </rPh>
    <phoneticPr fontId="125"/>
  </si>
  <si>
    <t>測定項目</t>
    <rPh sb="0" eb="2">
      <t>ソクテイ</t>
    </rPh>
    <rPh sb="2" eb="4">
      <t>コウモク</t>
    </rPh>
    <phoneticPr fontId="125"/>
  </si>
  <si>
    <t>ｺﾝｸﾘｰﾄ圧縮強度試験　σ28</t>
    <rPh sb="6" eb="8">
      <t>アッシュク</t>
    </rPh>
    <rPh sb="8" eb="10">
      <t>キョウド</t>
    </rPh>
    <rPh sb="10" eb="12">
      <t>シケン</t>
    </rPh>
    <phoneticPr fontId="125"/>
  </si>
  <si>
    <t>試験数</t>
    <rPh sb="0" eb="2">
      <t>シケン</t>
    </rPh>
    <rPh sb="2" eb="3">
      <t>スウ</t>
    </rPh>
    <phoneticPr fontId="125"/>
  </si>
  <si>
    <t>ばらつきの範囲</t>
    <rPh sb="5" eb="7">
      <t>ハンイ</t>
    </rPh>
    <phoneticPr fontId="125"/>
  </si>
  <si>
    <t>範囲内個数</t>
    <rPh sb="0" eb="2">
      <t>ハンイ</t>
    </rPh>
    <rPh sb="2" eb="3">
      <t>ナイ</t>
    </rPh>
    <rPh sb="3" eb="5">
      <t>コスウ</t>
    </rPh>
    <phoneticPr fontId="125"/>
  </si>
  <si>
    <t>範囲内個数割合</t>
    <rPh sb="0" eb="3">
      <t>ハンイナイ</t>
    </rPh>
    <rPh sb="3" eb="5">
      <t>コスウ</t>
    </rPh>
    <rPh sb="5" eb="7">
      <t>ワリアイ</t>
    </rPh>
    <phoneticPr fontId="125"/>
  </si>
  <si>
    <t>品質のばらつき度</t>
    <rPh sb="0" eb="2">
      <t>ヒンシツ</t>
    </rPh>
    <rPh sb="7" eb="8">
      <t>ド</t>
    </rPh>
    <phoneticPr fontId="125"/>
  </si>
  <si>
    <t>4週強度合計</t>
    <rPh sb="1" eb="2">
      <t>シュウ</t>
    </rPh>
    <rPh sb="2" eb="4">
      <t>キョウド</t>
    </rPh>
    <rPh sb="4" eb="6">
      <t>ゴウケイ</t>
    </rPh>
    <phoneticPr fontId="125"/>
  </si>
  <si>
    <t>平均圧縮強度±2.5</t>
    <rPh sb="0" eb="2">
      <t>ヘイキン</t>
    </rPh>
    <rPh sb="2" eb="4">
      <t>アッシュク</t>
    </rPh>
    <rPh sb="4" eb="6">
      <t>キョウド</t>
    </rPh>
    <phoneticPr fontId="125"/>
  </si>
  <si>
    <t>ばらつきが規格値の概ね50％以内である</t>
    <rPh sb="5" eb="8">
      <t>キカクチ</t>
    </rPh>
    <rPh sb="9" eb="10">
      <t>オオム</t>
    </rPh>
    <rPh sb="14" eb="16">
      <t>イナイ</t>
    </rPh>
    <phoneticPr fontId="125"/>
  </si>
  <si>
    <t>平均圧縮強度</t>
    <rPh sb="0" eb="2">
      <t>ヘイキン</t>
    </rPh>
    <rPh sb="2" eb="4">
      <t>アッシュク</t>
    </rPh>
    <rPh sb="4" eb="6">
      <t>キョウド</t>
    </rPh>
    <phoneticPr fontId="125"/>
  </si>
  <si>
    <t>平均圧縮強度±4.0</t>
    <rPh sb="0" eb="2">
      <t>ヘイキン</t>
    </rPh>
    <rPh sb="2" eb="4">
      <t>アッシュク</t>
    </rPh>
    <rPh sb="4" eb="6">
      <t>キョウド</t>
    </rPh>
    <phoneticPr fontId="125"/>
  </si>
  <si>
    <t>ばらつきが規格値の概ね80％以内である</t>
    <rPh sb="5" eb="8">
      <t>キカクチ</t>
    </rPh>
    <rPh sb="9" eb="10">
      <t>オオム</t>
    </rPh>
    <rPh sb="14" eb="16">
      <t>イナイ</t>
    </rPh>
    <phoneticPr fontId="125"/>
  </si>
  <si>
    <t>コンクリート打設時間　管理表（所要時間）</t>
    <rPh sb="6" eb="8">
      <t>ダセツ</t>
    </rPh>
    <rPh sb="8" eb="10">
      <t>ジカン</t>
    </rPh>
    <rPh sb="11" eb="13">
      <t>カンリ</t>
    </rPh>
    <rPh sb="13" eb="14">
      <t>ヒョウ</t>
    </rPh>
    <rPh sb="15" eb="17">
      <t>ショヨウ</t>
    </rPh>
    <rPh sb="17" eb="19">
      <t>ジカン</t>
    </rPh>
    <phoneticPr fontId="125"/>
  </si>
  <si>
    <t>打設日</t>
    <rPh sb="0" eb="2">
      <t>ダセツ</t>
    </rPh>
    <rPh sb="2" eb="3">
      <t>ビ</t>
    </rPh>
    <phoneticPr fontId="125"/>
  </si>
  <si>
    <t>台数</t>
    <rPh sb="0" eb="2">
      <t>ダイスウ</t>
    </rPh>
    <phoneticPr fontId="125"/>
  </si>
  <si>
    <t>出発
時刻</t>
    <rPh sb="0" eb="2">
      <t>シュッパツ</t>
    </rPh>
    <rPh sb="3" eb="5">
      <t>ジコク</t>
    </rPh>
    <phoneticPr fontId="125"/>
  </si>
  <si>
    <t>到着
時刻</t>
    <rPh sb="0" eb="2">
      <t>トウチャク</t>
    </rPh>
    <rPh sb="3" eb="5">
      <t>ジコク</t>
    </rPh>
    <phoneticPr fontId="125"/>
  </si>
  <si>
    <t>打設終了
時刻</t>
    <rPh sb="0" eb="2">
      <t>ダセツ</t>
    </rPh>
    <rPh sb="2" eb="4">
      <t>シュウリョウ</t>
    </rPh>
    <rPh sb="5" eb="7">
      <t>ジコク</t>
    </rPh>
    <phoneticPr fontId="125"/>
  </si>
  <si>
    <t>所要
時間</t>
    <rPh sb="0" eb="2">
      <t>ショヨウ</t>
    </rPh>
    <rPh sb="3" eb="5">
      <t>ジカン</t>
    </rPh>
    <phoneticPr fontId="125"/>
  </si>
  <si>
    <t>打設
数量</t>
    <rPh sb="0" eb="2">
      <t>ダセツ</t>
    </rPh>
    <rPh sb="3" eb="5">
      <t>スウリョウ</t>
    </rPh>
    <phoneticPr fontId="125"/>
  </si>
  <si>
    <t>区分</t>
    <rPh sb="0" eb="2">
      <t>クブン</t>
    </rPh>
    <phoneticPr fontId="125"/>
  </si>
  <si>
    <t>備考</t>
    <rPh sb="0" eb="2">
      <t>ビコウ</t>
    </rPh>
    <phoneticPr fontId="125"/>
  </si>
  <si>
    <t>18-8-40 BB</t>
    <phoneticPr fontId="125"/>
  </si>
  <si>
    <t>〃</t>
    <phoneticPr fontId="125"/>
  </si>
  <si>
    <t>テストハンマーによる強度推定調査票</t>
    <rPh sb="10" eb="12">
      <t>キョウド</t>
    </rPh>
    <rPh sb="12" eb="14">
      <t>スイテイ</t>
    </rPh>
    <rPh sb="14" eb="16">
      <t>チョウサ</t>
    </rPh>
    <rPh sb="16" eb="17">
      <t>ヒョウ</t>
    </rPh>
    <phoneticPr fontId="13"/>
  </si>
  <si>
    <t>工  事  名</t>
    <rPh sb="0" eb="1">
      <t>コウ</t>
    </rPh>
    <rPh sb="3" eb="4">
      <t>コト</t>
    </rPh>
    <rPh sb="6" eb="7">
      <t>メイ</t>
    </rPh>
    <phoneticPr fontId="125"/>
  </si>
  <si>
    <t>調査箇所</t>
    <rPh sb="0" eb="2">
      <t>チョウサ</t>
    </rPh>
    <rPh sb="2" eb="4">
      <t>カショ</t>
    </rPh>
    <phoneticPr fontId="13"/>
  </si>
  <si>
    <t>A-1(下流）</t>
    <rPh sb="4" eb="6">
      <t>カリュウ</t>
    </rPh>
    <phoneticPr fontId="13"/>
  </si>
  <si>
    <t>推定強度</t>
    <rPh sb="0" eb="2">
      <t>スイテイ</t>
    </rPh>
    <rPh sb="2" eb="4">
      <t>キョウド</t>
    </rPh>
    <phoneticPr fontId="13"/>
  </si>
  <si>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3"/>
  </si>
  <si>
    <t>反発硬度</t>
    <rPh sb="0" eb="2">
      <t>ハンパツ</t>
    </rPh>
    <rPh sb="2" eb="4">
      <t>コウド</t>
    </rPh>
    <phoneticPr fontId="13"/>
  </si>
  <si>
    <t>（２０点）</t>
    <rPh sb="3" eb="4">
      <t>テン</t>
    </rPh>
    <phoneticPr fontId="13"/>
  </si>
  <si>
    <t>合計</t>
    <rPh sb="0" eb="2">
      <t>ゴウケイ</t>
    </rPh>
    <phoneticPr fontId="13"/>
  </si>
  <si>
    <t>平均値：R</t>
    <rPh sb="0" eb="3">
      <t>ヘイキンチ</t>
    </rPh>
    <phoneticPr fontId="13"/>
  </si>
  <si>
    <t>打撃方向</t>
    <rPh sb="0" eb="2">
      <t>ダゲキ</t>
    </rPh>
    <rPh sb="2" eb="4">
      <t>ホウコウ</t>
    </rPh>
    <phoneticPr fontId="13"/>
  </si>
  <si>
    <t>0°</t>
    <phoneticPr fontId="125"/>
  </si>
  <si>
    <r>
      <t>（補正値:R</t>
    </r>
    <r>
      <rPr>
        <vertAlign val="subscript"/>
        <sz val="11"/>
        <rFont val="游ゴシック"/>
        <family val="3"/>
        <charset val="128"/>
      </rPr>
      <t>1</t>
    </r>
    <r>
      <rPr>
        <sz val="11"/>
        <rFont val="游ゴシック"/>
        <family val="3"/>
        <charset val="128"/>
      </rPr>
      <t>）</t>
    </r>
    <rPh sb="1" eb="3">
      <t>ホセイ</t>
    </rPh>
    <rPh sb="3" eb="4">
      <t>チ</t>
    </rPh>
    <phoneticPr fontId="13"/>
  </si>
  <si>
    <t>（           ）</t>
    <phoneticPr fontId="13"/>
  </si>
  <si>
    <t>（    －    ）</t>
    <phoneticPr fontId="13"/>
  </si>
  <si>
    <t>乾燥状態</t>
    <rPh sb="0" eb="2">
      <t>カンソウ</t>
    </rPh>
    <rPh sb="2" eb="4">
      <t>ジョウタイ</t>
    </rPh>
    <phoneticPr fontId="13"/>
  </si>
  <si>
    <t>・乾燥</t>
    <rPh sb="1" eb="3">
      <t>カンソウ</t>
    </rPh>
    <phoneticPr fontId="13"/>
  </si>
  <si>
    <t>・湿っている</t>
    <rPh sb="1" eb="2">
      <t>シメ</t>
    </rPh>
    <phoneticPr fontId="13"/>
  </si>
  <si>
    <t>・濡れている</t>
    <rPh sb="1" eb="2">
      <t>ヌ</t>
    </rPh>
    <phoneticPr fontId="13"/>
  </si>
  <si>
    <r>
      <t>（補正値：R</t>
    </r>
    <r>
      <rPr>
        <vertAlign val="subscript"/>
        <sz val="11"/>
        <rFont val="游ゴシック"/>
        <family val="3"/>
        <charset val="128"/>
      </rPr>
      <t>2</t>
    </r>
    <r>
      <rPr>
        <sz val="11"/>
        <rFont val="游ゴシック"/>
        <family val="3"/>
        <charset val="128"/>
      </rPr>
      <t>）</t>
    </r>
    <phoneticPr fontId="125"/>
  </si>
  <si>
    <t>材齢</t>
    <rPh sb="0" eb="1">
      <t>ザイ</t>
    </rPh>
    <rPh sb="1" eb="2">
      <t>レイ</t>
    </rPh>
    <phoneticPr fontId="13"/>
  </si>
  <si>
    <t>（補正値：α）</t>
    <phoneticPr fontId="125"/>
  </si>
  <si>
    <t>ｺﾝｸﾘｰﾄ区分</t>
    <rPh sb="5" eb="7">
      <t>クブン</t>
    </rPh>
    <phoneticPr fontId="125"/>
  </si>
  <si>
    <t>打設日</t>
    <rPh sb="0" eb="1">
      <t>ダセツ</t>
    </rPh>
    <rPh sb="1" eb="2">
      <t>ビ</t>
    </rPh>
    <phoneticPr fontId="125"/>
  </si>
  <si>
    <t>試験日</t>
    <rPh sb="0" eb="3">
      <t>シケンビ</t>
    </rPh>
    <phoneticPr fontId="125"/>
  </si>
  <si>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3"/>
  </si>
  <si>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25"/>
  </si>
  <si>
    <t xml:space="preserve">   ※  推定強度は有効数字３桁。</t>
    <rPh sb="6" eb="8">
      <t>スイテイ</t>
    </rPh>
    <rPh sb="8" eb="10">
      <t>キョウド</t>
    </rPh>
    <rPh sb="11" eb="15">
      <t>ユウコウスウジ</t>
    </rPh>
    <rPh sb="16" eb="17">
      <t>ケタ</t>
    </rPh>
    <phoneticPr fontId="13"/>
  </si>
  <si>
    <t xml:space="preserve">   ※  推定強度は有効数字３桁</t>
    <rPh sb="6" eb="8">
      <t>スイテイ</t>
    </rPh>
    <rPh sb="8" eb="10">
      <t>キョウド</t>
    </rPh>
    <rPh sb="11" eb="15">
      <t>ユウコウスウジ</t>
    </rPh>
    <rPh sb="16" eb="17">
      <t>ケタ</t>
    </rPh>
    <phoneticPr fontId="13"/>
  </si>
  <si>
    <t>試験月日</t>
    <rPh sb="0" eb="2">
      <t>シケン</t>
    </rPh>
    <rPh sb="2" eb="4">
      <t>ガッピ</t>
    </rPh>
    <phoneticPr fontId="125"/>
  </si>
  <si>
    <t>試験者</t>
    <rPh sb="0" eb="2">
      <t>シケン</t>
    </rPh>
    <rPh sb="2" eb="3">
      <t>シャ</t>
    </rPh>
    <phoneticPr fontId="125"/>
  </si>
  <si>
    <t>アスファルト混合物の温度</t>
    <phoneticPr fontId="125"/>
  </si>
  <si>
    <t>測　　点</t>
    <phoneticPr fontId="125"/>
  </si>
  <si>
    <t>初期転圧の温度</t>
    <rPh sb="0" eb="2">
      <t>ショキ</t>
    </rPh>
    <rPh sb="2" eb="4">
      <t>テンアツ</t>
    </rPh>
    <rPh sb="5" eb="7">
      <t>オンド</t>
    </rPh>
    <phoneticPr fontId="125"/>
  </si>
  <si>
    <t>摘要</t>
    <rPh sb="0" eb="2">
      <t>テキヨウ</t>
    </rPh>
    <phoneticPr fontId="125"/>
  </si>
  <si>
    <t>No,73</t>
    <phoneticPr fontId="125"/>
  </si>
  <si>
    <t>Σ＝</t>
    <phoneticPr fontId="125"/>
  </si>
  <si>
    <t>ｎ＝</t>
    <phoneticPr fontId="125"/>
  </si>
  <si>
    <r>
      <rPr>
        <sz val="10"/>
        <color theme="1"/>
        <rFont val="MS Reference Sans Serif"/>
        <family val="2"/>
      </rPr>
      <t></t>
    </r>
    <r>
      <rPr>
        <sz val="10"/>
        <color theme="1"/>
        <rFont val="游ゴシック"/>
        <family val="3"/>
        <charset val="128"/>
      </rPr>
      <t>＝</t>
    </r>
    <phoneticPr fontId="125"/>
  </si>
  <si>
    <t>Max＝</t>
    <phoneticPr fontId="125"/>
  </si>
  <si>
    <t>Min＝</t>
    <phoneticPr fontId="125"/>
  </si>
  <si>
    <t>採取コアー試験　総括</t>
    <rPh sb="0" eb="2">
      <t>サイシュ</t>
    </rPh>
    <rPh sb="5" eb="7">
      <t>シケン</t>
    </rPh>
    <rPh sb="8" eb="10">
      <t>ソウカツ</t>
    </rPh>
    <phoneticPr fontId="125"/>
  </si>
  <si>
    <t>区　分</t>
    <rPh sb="0" eb="1">
      <t>ク</t>
    </rPh>
    <rPh sb="2" eb="3">
      <t>ブン</t>
    </rPh>
    <phoneticPr fontId="125"/>
  </si>
  <si>
    <t>基準密度</t>
    <rPh sb="0" eb="2">
      <t>キジュン</t>
    </rPh>
    <rPh sb="2" eb="4">
      <t>ミツド</t>
    </rPh>
    <phoneticPr fontId="125"/>
  </si>
  <si>
    <t>再生密粒度ｱｽﾌｧﾙﾄ混合物（車道部）</t>
    <phoneticPr fontId="125"/>
  </si>
  <si>
    <t>基準密度＝</t>
    <rPh sb="0" eb="2">
      <t>キジュン</t>
    </rPh>
    <rPh sb="2" eb="4">
      <t>ミツド</t>
    </rPh>
    <phoneticPr fontId="125"/>
  </si>
  <si>
    <t>厚さ(cm)</t>
    <rPh sb="0" eb="1">
      <t>アツ</t>
    </rPh>
    <phoneticPr fontId="125"/>
  </si>
  <si>
    <t>平均厚</t>
    <rPh sb="0" eb="2">
      <t>ヘイキン</t>
    </rPh>
    <rPh sb="2" eb="3">
      <t>アツ</t>
    </rPh>
    <phoneticPr fontId="125"/>
  </si>
  <si>
    <t>密度</t>
    <rPh sb="0" eb="2">
      <t>ミツド</t>
    </rPh>
    <phoneticPr fontId="125"/>
  </si>
  <si>
    <t>締固め度</t>
    <rPh sb="0" eb="2">
      <t>シメカタ</t>
    </rPh>
    <rPh sb="3" eb="4">
      <t>ド</t>
    </rPh>
    <phoneticPr fontId="125"/>
  </si>
  <si>
    <r>
      <t>Ｘ</t>
    </r>
    <r>
      <rPr>
        <vertAlign val="subscript"/>
        <sz val="10"/>
        <color theme="1"/>
        <rFont val="游ゴシック"/>
        <family val="3"/>
        <charset val="128"/>
      </rPr>
      <t>1</t>
    </r>
    <phoneticPr fontId="125"/>
  </si>
  <si>
    <r>
      <t>Ｘ</t>
    </r>
    <r>
      <rPr>
        <vertAlign val="subscript"/>
        <sz val="10"/>
        <color theme="1"/>
        <rFont val="游ゴシック"/>
        <family val="3"/>
        <charset val="128"/>
      </rPr>
      <t>2</t>
    </r>
    <phoneticPr fontId="125"/>
  </si>
  <si>
    <r>
      <t>Ｘ</t>
    </r>
    <r>
      <rPr>
        <vertAlign val="subscript"/>
        <sz val="10"/>
        <color theme="1"/>
        <rFont val="游ゴシック"/>
        <family val="3"/>
        <charset val="128"/>
      </rPr>
      <t>3</t>
    </r>
    <phoneticPr fontId="125"/>
  </si>
  <si>
    <r>
      <t>Ｘ</t>
    </r>
    <r>
      <rPr>
        <vertAlign val="subscript"/>
        <sz val="10"/>
        <color theme="1"/>
        <rFont val="游ゴシック"/>
        <family val="3"/>
        <charset val="128"/>
      </rPr>
      <t>4</t>
    </r>
    <phoneticPr fontId="125"/>
  </si>
  <si>
    <t>(cm)</t>
    <phoneticPr fontId="125"/>
  </si>
  <si>
    <r>
      <t>（g/cm</t>
    </r>
    <r>
      <rPr>
        <vertAlign val="superscript"/>
        <sz val="10"/>
        <color theme="1"/>
        <rFont val="游ゴシック"/>
        <family val="3"/>
        <charset val="128"/>
      </rPr>
      <t>3</t>
    </r>
    <r>
      <rPr>
        <sz val="10"/>
        <color theme="1"/>
        <rFont val="游ゴシック"/>
        <family val="3"/>
        <charset val="128"/>
      </rPr>
      <t>）</t>
    </r>
    <phoneticPr fontId="125"/>
  </si>
  <si>
    <t>（％）</t>
    <phoneticPr fontId="125"/>
  </si>
  <si>
    <t>（右）</t>
    <rPh sb="1" eb="2">
      <t>ミギ</t>
    </rPh>
    <phoneticPr fontId="125"/>
  </si>
  <si>
    <t>（中）</t>
    <rPh sb="1" eb="2">
      <t>ナカ</t>
    </rPh>
    <phoneticPr fontId="125"/>
  </si>
  <si>
    <t>（左）</t>
    <rPh sb="1" eb="2">
      <t>ヒダリ</t>
    </rPh>
    <phoneticPr fontId="125"/>
  </si>
  <si>
    <r>
      <rPr>
        <sz val="10"/>
        <color theme="1"/>
        <rFont val="MS Reference Sans Serif"/>
        <family val="2"/>
      </rPr>
      <t></t>
    </r>
    <r>
      <rPr>
        <sz val="10"/>
        <color theme="1"/>
        <rFont val="游ゴシック"/>
        <family val="2"/>
        <charset val="128"/>
      </rPr>
      <t>ｎ</t>
    </r>
    <phoneticPr fontId="125"/>
  </si>
  <si>
    <r>
      <t></t>
    </r>
    <r>
      <rPr>
        <vertAlign val="subscript"/>
        <sz val="10"/>
        <color theme="1"/>
        <rFont val="MS Reference Sans Serif"/>
        <family val="2"/>
      </rPr>
      <t>3</t>
    </r>
    <phoneticPr fontId="125"/>
  </si>
  <si>
    <t>Max</t>
    <phoneticPr fontId="125"/>
  </si>
  <si>
    <t>Max</t>
  </si>
  <si>
    <t>5.9cm</t>
    <phoneticPr fontId="125"/>
  </si>
  <si>
    <t>Min</t>
    <phoneticPr fontId="125"/>
  </si>
  <si>
    <t>Min</t>
  </si>
  <si>
    <t>4.8cm</t>
    <phoneticPr fontId="125"/>
  </si>
  <si>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25"/>
  </si>
  <si>
    <t>工 事 名</t>
    <rPh sb="0" eb="1">
      <t>コウ</t>
    </rPh>
    <rPh sb="2" eb="3">
      <t>コト</t>
    </rPh>
    <rPh sb="4" eb="5">
      <t>メイ</t>
    </rPh>
    <phoneticPr fontId="125"/>
  </si>
  <si>
    <t>Rdmax</t>
    <phoneticPr fontId="125"/>
  </si>
  <si>
    <t>再生密粒度ｱｽﾌｧﾙﾄ混合物（車道部）</t>
    <rPh sb="0" eb="2">
      <t>サイセイ</t>
    </rPh>
    <rPh sb="2" eb="5">
      <t>ミツリュウド</t>
    </rPh>
    <rPh sb="11" eb="14">
      <t>コンゴウブツ</t>
    </rPh>
    <rPh sb="15" eb="17">
      <t>シャドウ</t>
    </rPh>
    <rPh sb="17" eb="18">
      <t>ブ</t>
    </rPh>
    <phoneticPr fontId="125"/>
  </si>
  <si>
    <t>含水比（％）</t>
    <rPh sb="0" eb="2">
      <t>ガンスイ</t>
    </rPh>
    <rPh sb="2" eb="3">
      <t>ヒ</t>
    </rPh>
    <phoneticPr fontId="125"/>
  </si>
  <si>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25"/>
  </si>
  <si>
    <t>締固め度（％）</t>
    <rPh sb="0" eb="2">
      <t>シメカタ</t>
    </rPh>
    <rPh sb="3" eb="4">
      <t>ド</t>
    </rPh>
    <phoneticPr fontId="125"/>
  </si>
  <si>
    <t>No,80</t>
    <phoneticPr fontId="125"/>
  </si>
  <si>
    <t>No,90</t>
    <phoneticPr fontId="125"/>
  </si>
  <si>
    <r>
      <rPr>
        <sz val="10"/>
        <color theme="1"/>
        <rFont val="MS Reference Sans Serif"/>
        <family val="2"/>
      </rPr>
      <t></t>
    </r>
    <r>
      <rPr>
        <sz val="10"/>
        <color theme="1"/>
        <rFont val="游ゴシック"/>
        <family val="3"/>
        <charset val="128"/>
      </rPr>
      <t>ｎ</t>
    </r>
    <phoneticPr fontId="125"/>
  </si>
  <si>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25"/>
  </si>
  <si>
    <t>含水比</t>
    <rPh sb="0" eb="2">
      <t>ガンスイ</t>
    </rPh>
    <rPh sb="2" eb="3">
      <t>ヒ</t>
    </rPh>
    <phoneticPr fontId="125"/>
  </si>
  <si>
    <r>
      <rPr>
        <sz val="11"/>
        <color theme="1"/>
        <rFont val="MS Reference Sans Serif"/>
        <family val="2"/>
      </rPr>
      <t></t>
    </r>
    <r>
      <rPr>
        <sz val="11"/>
        <color theme="1"/>
        <rFont val="游ゴシック"/>
        <family val="3"/>
        <charset val="128"/>
      </rPr>
      <t>ｎ＝</t>
    </r>
    <phoneticPr fontId="125"/>
  </si>
  <si>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25"/>
  </si>
  <si>
    <t>締固め密度</t>
    <rPh sb="0" eb="2">
      <t>シメカタ</t>
    </rPh>
    <rPh sb="3" eb="5">
      <t>ミツド</t>
    </rPh>
    <phoneticPr fontId="125"/>
  </si>
  <si>
    <t>98.4%</t>
    <phoneticPr fontId="125"/>
  </si>
  <si>
    <t>97.7%</t>
    <phoneticPr fontId="125"/>
  </si>
  <si>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25"/>
  </si>
  <si>
    <t>97.3%</t>
    <phoneticPr fontId="125"/>
  </si>
  <si>
    <t>（　　　以上）</t>
    <rPh sb="4" eb="6">
      <t>イジョウ</t>
    </rPh>
    <phoneticPr fontId="125"/>
  </si>
  <si>
    <t>（96.5%)</t>
    <phoneticPr fontId="125"/>
  </si>
  <si>
    <t>（96.5％以上）</t>
    <rPh sb="6" eb="8">
      <t>イジョウ</t>
    </rPh>
    <phoneticPr fontId="125"/>
  </si>
  <si>
    <t>出来形合否判定総括表</t>
    <rPh sb="0" eb="2">
      <t>デキ</t>
    </rPh>
    <rPh sb="2" eb="3">
      <t>ガタ</t>
    </rPh>
    <rPh sb="3" eb="5">
      <t>ゴウヒ</t>
    </rPh>
    <rPh sb="5" eb="7">
      <t>ハンテイ</t>
    </rPh>
    <rPh sb="7" eb="9">
      <t>ソウカツ</t>
    </rPh>
    <rPh sb="9" eb="10">
      <t>ヒョウ</t>
    </rPh>
    <phoneticPr fontId="12"/>
  </si>
  <si>
    <t>施工管理基準
及び規格値</t>
    <rPh sb="0" eb="2">
      <t>セコウ</t>
    </rPh>
    <rPh sb="2" eb="4">
      <t>カンリ</t>
    </rPh>
    <rPh sb="4" eb="6">
      <t>キジュン</t>
    </rPh>
    <rPh sb="7" eb="8">
      <t>オヨ</t>
    </rPh>
    <rPh sb="9" eb="12">
      <t>キカクチ</t>
    </rPh>
    <phoneticPr fontId="12"/>
  </si>
  <si>
    <t>社内検査責任者</t>
    <rPh sb="0" eb="2">
      <t>シャナイ</t>
    </rPh>
    <rPh sb="2" eb="4">
      <t>ケンサ</t>
    </rPh>
    <rPh sb="4" eb="7">
      <t>セキニンシャ</t>
    </rPh>
    <phoneticPr fontId="125"/>
  </si>
  <si>
    <t>補　助　者</t>
    <rPh sb="0" eb="1">
      <t>ホ</t>
    </rPh>
    <rPh sb="2" eb="3">
      <t>スケ</t>
    </rPh>
    <rPh sb="4" eb="5">
      <t>シャ</t>
    </rPh>
    <phoneticPr fontId="125"/>
  </si>
  <si>
    <t>工事番号　　　　　年度　　　　　　　　第　　号　　</t>
    <rPh sb="0" eb="2">
      <t>コウジ</t>
    </rPh>
    <rPh sb="2" eb="4">
      <t>バンゴウ</t>
    </rPh>
    <rPh sb="9" eb="10">
      <t>ネン</t>
    </rPh>
    <rPh sb="10" eb="11">
      <t>ド</t>
    </rPh>
    <rPh sb="19" eb="20">
      <t>ダイ</t>
    </rPh>
    <rPh sb="22" eb="23">
      <t>ゴウ</t>
    </rPh>
    <phoneticPr fontId="125"/>
  </si>
  <si>
    <t>（品管）様式-1</t>
    <rPh sb="1" eb="3">
      <t>ヒンカン</t>
    </rPh>
    <rPh sb="4" eb="6">
      <t>ヨウシキ</t>
    </rPh>
    <phoneticPr fontId="12"/>
  </si>
  <si>
    <t>（品管）様式-2</t>
    <rPh sb="1" eb="3">
      <t>ヒンカン</t>
    </rPh>
    <rPh sb="4" eb="6">
      <t>ヨウシキ</t>
    </rPh>
    <phoneticPr fontId="12"/>
  </si>
  <si>
    <t>（品管）様式-3</t>
    <rPh sb="1" eb="3">
      <t>ヒンカン</t>
    </rPh>
    <rPh sb="4" eb="6">
      <t>ヨウシキ</t>
    </rPh>
    <phoneticPr fontId="12"/>
  </si>
  <si>
    <t>（品管）様式-4</t>
    <rPh sb="1" eb="3">
      <t>ヒンカン</t>
    </rPh>
    <rPh sb="4" eb="6">
      <t>ヨウシキ</t>
    </rPh>
    <phoneticPr fontId="12"/>
  </si>
  <si>
    <t>（品管）様式-5</t>
    <rPh sb="1" eb="3">
      <t>ヒンカン</t>
    </rPh>
    <rPh sb="4" eb="6">
      <t>ヨウシキ</t>
    </rPh>
    <phoneticPr fontId="12"/>
  </si>
  <si>
    <t>（品管）様式-6</t>
    <rPh sb="1" eb="3">
      <t>ヒンカン</t>
    </rPh>
    <rPh sb="4" eb="6">
      <t>ヨウシキ</t>
    </rPh>
    <phoneticPr fontId="12"/>
  </si>
  <si>
    <t>（品管）様式-7</t>
    <rPh sb="1" eb="3">
      <t>ヒンカン</t>
    </rPh>
    <rPh sb="4" eb="6">
      <t>ヨウシキ</t>
    </rPh>
    <phoneticPr fontId="12"/>
  </si>
  <si>
    <t>　　　　　　　　　工　　工程能力図</t>
    <rPh sb="9" eb="10">
      <t>コウ</t>
    </rPh>
    <rPh sb="12" eb="14">
      <t>コウテイ</t>
    </rPh>
    <rPh sb="14" eb="16">
      <t>ノウリョク</t>
    </rPh>
    <rPh sb="16" eb="17">
      <t>ズ</t>
    </rPh>
    <phoneticPr fontId="125"/>
  </si>
  <si>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25"/>
  </si>
  <si>
    <t>出来形管理図表</t>
    <rPh sb="0" eb="2">
      <t>デキ</t>
    </rPh>
    <rPh sb="2" eb="3">
      <t>ガタ</t>
    </rPh>
    <rPh sb="3" eb="5">
      <t>カンリ</t>
    </rPh>
    <rPh sb="5" eb="6">
      <t>ズ</t>
    </rPh>
    <rPh sb="6" eb="7">
      <t>ヒョウ</t>
    </rPh>
    <phoneticPr fontId="125"/>
  </si>
  <si>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2"/>
  </si>
  <si>
    <t>活動報告書
＜安全教育・訓練等＞</t>
    <rPh sb="0" eb="2">
      <t>カツドウ</t>
    </rPh>
    <rPh sb="2" eb="5">
      <t>ホウコクショ</t>
    </rPh>
    <rPh sb="7" eb="9">
      <t>アンゼン</t>
    </rPh>
    <rPh sb="9" eb="11">
      <t>キョウイク</t>
    </rPh>
    <rPh sb="12" eb="14">
      <t>クンレン</t>
    </rPh>
    <rPh sb="14" eb="15">
      <t>ナド</t>
    </rPh>
    <phoneticPr fontId="12"/>
  </si>
  <si>
    <t>3日強度</t>
    <rPh sb="1" eb="2">
      <t>ニチ</t>
    </rPh>
    <rPh sb="2" eb="4">
      <t>キョウド</t>
    </rPh>
    <phoneticPr fontId="125"/>
  </si>
  <si>
    <r>
      <t>（g/cm</t>
    </r>
    <r>
      <rPr>
        <vertAlign val="superscript"/>
        <sz val="8"/>
        <color theme="1"/>
        <rFont val="游ゴシック"/>
        <family val="3"/>
        <charset val="128"/>
      </rPr>
      <t>3</t>
    </r>
    <r>
      <rPr>
        <sz val="8"/>
        <color theme="1"/>
        <rFont val="游ゴシック"/>
        <family val="2"/>
        <charset val="128"/>
      </rPr>
      <t>）</t>
    </r>
    <phoneticPr fontId="125"/>
  </si>
  <si>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2"/>
  </si>
  <si>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3"/>
  </si>
  <si>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3"/>
  </si>
  <si>
    <t>(品管）様式－８</t>
    <rPh sb="1" eb="3">
      <t>ヒンカン</t>
    </rPh>
    <rPh sb="4" eb="6">
      <t>ヨウシキ</t>
    </rPh>
    <phoneticPr fontId="12"/>
  </si>
  <si>
    <t>合計</t>
    <rPh sb="0" eb="2">
      <t>ゴウケイ</t>
    </rPh>
    <phoneticPr fontId="12"/>
  </si>
  <si>
    <t>ー</t>
  </si>
  <si>
    <t>建設副産物資料
＜再生資源利用実施書、利用促進実施書＞</t>
    <rPh sb="0" eb="2">
      <t>ケンセツ</t>
    </rPh>
    <rPh sb="2" eb="5">
      <t>フクサンブツ</t>
    </rPh>
    <rPh sb="5" eb="7">
      <t>シリョウ</t>
    </rPh>
    <rPh sb="15" eb="17">
      <t>ジッシ</t>
    </rPh>
    <rPh sb="23" eb="25">
      <t>ジッシ</t>
    </rPh>
    <phoneticPr fontId="12"/>
  </si>
  <si>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2"/>
  </si>
  <si>
    <t>Ｒ〇▲局災〇〇第□■号　〇■地区●●工事</t>
    <phoneticPr fontId="12"/>
  </si>
  <si>
    <t>No,1谷止工、No,2谷止工</t>
    <phoneticPr fontId="12"/>
  </si>
  <si>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2"/>
  </si>
  <si>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2"/>
  </si>
  <si>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2"/>
  </si>
  <si>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2"/>
  </si>
  <si>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2"/>
  </si>
  <si>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2"/>
  </si>
  <si>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2"/>
  </si>
  <si>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2"/>
  </si>
  <si>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2"/>
  </si>
  <si>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2"/>
  </si>
  <si>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2"/>
  </si>
  <si>
    <t>品質管理図表
＜（品管）様式-8＞</t>
    <rPh sb="0" eb="2">
      <t>ヒンシツ</t>
    </rPh>
    <rPh sb="2" eb="4">
      <t>カンリ</t>
    </rPh>
    <rPh sb="4" eb="6">
      <t>ズヒョウ</t>
    </rPh>
    <rPh sb="9" eb="11">
      <t>ヒンカン</t>
    </rPh>
    <rPh sb="12" eb="14">
      <t>ヨウシキ</t>
    </rPh>
    <phoneticPr fontId="12"/>
  </si>
  <si>
    <t>出来形管理図表
＜様式-7＞</t>
    <rPh sb="0" eb="2">
      <t>デキ</t>
    </rPh>
    <rPh sb="2" eb="3">
      <t>ガタ</t>
    </rPh>
    <rPh sb="3" eb="5">
      <t>カンリ</t>
    </rPh>
    <rPh sb="5" eb="7">
      <t>ズヒョウ</t>
    </rPh>
    <rPh sb="9" eb="11">
      <t>ヨウシキ</t>
    </rPh>
    <phoneticPr fontId="12"/>
  </si>
  <si>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2"/>
  </si>
  <si>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2"/>
  </si>
  <si>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2"/>
  </si>
  <si>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2"/>
  </si>
  <si>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2"/>
  </si>
  <si>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2"/>
  </si>
  <si>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2"/>
  </si>
  <si>
    <t>ｺﾝｸﾘｰﾄ区分</t>
    <rPh sb="6" eb="8">
      <t>クブン</t>
    </rPh>
    <phoneticPr fontId="12"/>
  </si>
  <si>
    <t>　</t>
    <phoneticPr fontId="12"/>
  </si>
  <si>
    <t>測定者</t>
    <rPh sb="0" eb="2">
      <t>ソクテイ</t>
    </rPh>
    <rPh sb="2" eb="3">
      <t>シャ</t>
    </rPh>
    <phoneticPr fontId="12"/>
  </si>
  <si>
    <t>１８－８－４０　ＢＢ</t>
    <phoneticPr fontId="12"/>
  </si>
  <si>
    <t>1）空気量・スランプ・温度については目盛判別可能な写真を添付すること。</t>
    <phoneticPr fontId="12"/>
  </si>
  <si>
    <t>2) 生コン塩化物量、コンクリート1週・4週強度は、試験成績表を添付すること。</t>
    <rPh sb="3" eb="4">
      <t>ナマ</t>
    </rPh>
    <phoneticPr fontId="12"/>
  </si>
  <si>
    <t>打継期間</t>
    <rPh sb="0" eb="2">
      <t>ウチツギ</t>
    </rPh>
    <rPh sb="2" eb="4">
      <t>キカン</t>
    </rPh>
    <phoneticPr fontId="125"/>
  </si>
  <si>
    <t>備考</t>
    <rPh sb="0" eb="2">
      <t>ビコウ</t>
    </rPh>
    <phoneticPr fontId="12"/>
  </si>
  <si>
    <t>必須項目</t>
    <rPh sb="2" eb="4">
      <t>コウモク</t>
    </rPh>
    <phoneticPr fontId="125"/>
  </si>
  <si>
    <t>最大
所要時間</t>
    <rPh sb="0" eb="2">
      <t>サイダイ</t>
    </rPh>
    <rPh sb="3" eb="5">
      <t>ショヨウ</t>
    </rPh>
    <rPh sb="5" eb="7">
      <t>ジカン</t>
    </rPh>
    <phoneticPr fontId="125"/>
  </si>
  <si>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25"/>
  </si>
  <si>
    <t>-</t>
    <phoneticPr fontId="12"/>
  </si>
  <si>
    <t>〇日</t>
    <rPh sb="1" eb="2">
      <t>ニチ</t>
    </rPh>
    <phoneticPr fontId="125"/>
  </si>
  <si>
    <t>〇日</t>
    <phoneticPr fontId="125"/>
  </si>
  <si>
    <t>脱枠時期
（材令）</t>
    <rPh sb="0" eb="2">
      <t>ダツワク</t>
    </rPh>
    <rPh sb="2" eb="4">
      <t>ジキ</t>
    </rPh>
    <rPh sb="6" eb="8">
      <t>ザイレイ</t>
    </rPh>
    <phoneticPr fontId="125"/>
  </si>
  <si>
    <t>転地時期
（材令）</t>
    <rPh sb="0" eb="2">
      <t>テンチ</t>
    </rPh>
    <rPh sb="2" eb="4">
      <t>ジキ</t>
    </rPh>
    <rPh sb="6" eb="8">
      <t>ザイレイ</t>
    </rPh>
    <phoneticPr fontId="125"/>
  </si>
  <si>
    <t>養生期間
（材令）</t>
    <rPh sb="0" eb="2">
      <t>ヨウジョウ</t>
    </rPh>
    <rPh sb="6" eb="8">
      <t>ザイレイ</t>
    </rPh>
    <phoneticPr fontId="125"/>
  </si>
  <si>
    <t>出来形・品質管理資料　参考様式</t>
    <rPh sb="0" eb="3">
      <t>デキガタ</t>
    </rPh>
    <rPh sb="4" eb="6">
      <t>ヒンシツ</t>
    </rPh>
    <rPh sb="6" eb="10">
      <t>カンリシリョウ</t>
    </rPh>
    <rPh sb="11" eb="15">
      <t>サンコウヨウシキ</t>
    </rPh>
    <phoneticPr fontId="12"/>
  </si>
  <si>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3"/>
  </si>
  <si>
    <t>✔</t>
  </si>
  <si>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3"/>
  </si>
  <si>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3"/>
  </si>
  <si>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3"/>
  </si>
  <si>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2"/>
  </si>
  <si>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3"/>
  </si>
  <si>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2"/>
  </si>
  <si>
    <t>（例）電線の保護カバー等の対応</t>
    <phoneticPr fontId="12"/>
  </si>
  <si>
    <t>（例）工事箇所における危険箇所の把握</t>
    <phoneticPr fontId="12"/>
  </si>
  <si>
    <t>（例）第三者被害防止の対応</t>
    <phoneticPr fontId="12"/>
  </si>
  <si>
    <t>様式-10</t>
    <rPh sb="0" eb="2">
      <t>ヨウシキ</t>
    </rPh>
    <phoneticPr fontId="12"/>
  </si>
  <si>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2"/>
  </si>
  <si>
    <t>共1-1-1-40</t>
    <rPh sb="0" eb="1">
      <t>トモ</t>
    </rPh>
    <phoneticPr fontId="12"/>
  </si>
  <si>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</si>
  <si>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</si>
  <si>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</si>
  <si>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3"/>
  </si>
  <si>
    <t>摘　　要</t>
    <phoneticPr fontId="12"/>
  </si>
  <si>
    <t>平均値</t>
    <rPh sb="0" eb="3">
      <t>ヘイキンチ</t>
    </rPh>
    <phoneticPr fontId="125"/>
  </si>
  <si>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2"/>
  </si>
  <si>
    <t>ICT活用工事
実施要領</t>
    <rPh sb="3" eb="7">
      <t>カツヨウコウジ</t>
    </rPh>
    <rPh sb="8" eb="12">
      <t>ジッシヨウリョウ</t>
    </rPh>
    <phoneticPr fontId="12"/>
  </si>
  <si>
    <t>《下請負人に関する事項》</t>
    <rPh sb="1" eb="2">
      <t>シタ</t>
    </rPh>
    <rPh sb="2" eb="4">
      <t>ウケオ</t>
    </rPh>
    <rPh sb="4" eb="5">
      <t>ヒト</t>
    </rPh>
    <rPh sb="6" eb="7">
      <t>カン</t>
    </rPh>
    <rPh sb="9" eb="11">
      <t>ジコウ</t>
    </rPh>
    <phoneticPr fontId="13"/>
  </si>
  <si>
    <t>［会社名・事業者ID］</t>
    <rPh sb="1" eb="4">
      <t>カイシャメイ</t>
    </rPh>
    <rPh sb="5" eb="7">
      <t>ジギョウ</t>
    </rPh>
    <rPh sb="7" eb="8">
      <t>シャ</t>
    </rPh>
    <phoneticPr fontId="13"/>
  </si>
  <si>
    <t>会社名・
事業者ID</t>
    <rPh sb="0" eb="3">
      <t>カイシャメイ</t>
    </rPh>
    <rPh sb="5" eb="8">
      <t>ジギョウシャ</t>
    </rPh>
    <phoneticPr fontId="13"/>
  </si>
  <si>
    <t>代表者名</t>
    <rPh sb="0" eb="2">
      <t>ダイヒョウ</t>
    </rPh>
    <rPh sb="2" eb="3">
      <t>シャ</t>
    </rPh>
    <rPh sb="3" eb="4">
      <t>メイ</t>
    </rPh>
    <phoneticPr fontId="13"/>
  </si>
  <si>
    <t>［事業所名・現場ID］</t>
    <rPh sb="1" eb="4">
      <t>ジギョウショ</t>
    </rPh>
    <rPh sb="4" eb="5">
      <t>カイシャメイ</t>
    </rPh>
    <rPh sb="6" eb="8">
      <t>ゲンバ</t>
    </rPh>
    <phoneticPr fontId="13"/>
  </si>
  <si>
    <t>住所</t>
    <rPh sb="0" eb="2">
      <t>ジュウショ</t>
    </rPh>
    <phoneticPr fontId="13"/>
  </si>
  <si>
    <t>建設業の
許可</t>
    <rPh sb="0" eb="3">
      <t>ケンセツギョウ</t>
    </rPh>
    <rPh sb="5" eb="7">
      <t>キョカ</t>
    </rPh>
    <phoneticPr fontId="13"/>
  </si>
  <si>
    <t>許　可　業　種</t>
    <rPh sb="0" eb="1">
      <t>モト</t>
    </rPh>
    <rPh sb="2" eb="3">
      <t>カ</t>
    </rPh>
    <rPh sb="4" eb="5">
      <t>ギョウ</t>
    </rPh>
    <rPh sb="6" eb="7">
      <t>シュ</t>
    </rPh>
    <phoneticPr fontId="13"/>
  </si>
  <si>
    <t>許　可　番　号</t>
    <rPh sb="0" eb="3">
      <t>キョカ</t>
    </rPh>
    <rPh sb="4" eb="7">
      <t>バンゴウ</t>
    </rPh>
    <phoneticPr fontId="13"/>
  </si>
  <si>
    <t>許可（更新）年月日</t>
    <rPh sb="0" eb="2">
      <t>キョカ</t>
    </rPh>
    <rPh sb="3" eb="5">
      <t>コウシン</t>
    </rPh>
    <rPh sb="6" eb="9">
      <t>ネンガッピ</t>
    </rPh>
    <phoneticPr fontId="13"/>
  </si>
  <si>
    <t>工事業</t>
    <rPh sb="0" eb="2">
      <t>コウジ</t>
    </rPh>
    <rPh sb="2" eb="3">
      <t>ギョウ</t>
    </rPh>
    <phoneticPr fontId="13"/>
  </si>
  <si>
    <t xml:space="preserve">        第　　　　号</t>
    <rPh sb="8" eb="9">
      <t>ダイ</t>
    </rPh>
    <rPh sb="13" eb="14">
      <t>ゴウ</t>
    </rPh>
    <phoneticPr fontId="13"/>
  </si>
  <si>
    <t>　　年　　月　　日</t>
    <rPh sb="2" eb="3">
      <t>ネン</t>
    </rPh>
    <rPh sb="5" eb="6">
      <t>ガツ</t>
    </rPh>
    <rPh sb="8" eb="9">
      <t>ニチ</t>
    </rPh>
    <phoneticPr fontId="13"/>
  </si>
  <si>
    <t>工事名称
及び
工事内容</t>
    <rPh sb="0" eb="2">
      <t>コウジ</t>
    </rPh>
    <rPh sb="2" eb="4">
      <t>メイショウ</t>
    </rPh>
    <rPh sb="5" eb="6">
      <t>オヨ</t>
    </rPh>
    <rPh sb="8" eb="10">
      <t>コウジ</t>
    </rPh>
    <rPh sb="10" eb="12">
      <t>ナイヨウ</t>
    </rPh>
    <phoneticPr fontId="13"/>
  </si>
  <si>
    <t>自　　　　　　年　　　月　　　日
至　　　　　　年　　　月　　　日　　　</t>
    <rPh sb="0" eb="1">
      <t>ジ</t>
    </rPh>
    <rPh sb="7" eb="8">
      <t>ネン</t>
    </rPh>
    <rPh sb="11" eb="12">
      <t>ガツ</t>
    </rPh>
    <rPh sb="15" eb="16">
      <t>ニチ</t>
    </rPh>
    <rPh sb="18" eb="19">
      <t>イタ</t>
    </rPh>
    <rPh sb="25" eb="26">
      <t>ネン</t>
    </rPh>
    <rPh sb="29" eb="30">
      <t>ガツ</t>
    </rPh>
    <rPh sb="33" eb="34">
      <t>ニチ</t>
    </rPh>
    <phoneticPr fontId="13"/>
  </si>
  <si>
    <t>契約日</t>
    <rPh sb="0" eb="3">
      <t>ケイヤクビ</t>
    </rPh>
    <phoneticPr fontId="13"/>
  </si>
  <si>
    <t>年　　　月　　　日　</t>
    <rPh sb="0" eb="1">
      <t>ネン</t>
    </rPh>
    <rPh sb="4" eb="5">
      <t>ガツ</t>
    </rPh>
    <rPh sb="8" eb="9">
      <t>ニチ</t>
    </rPh>
    <phoneticPr fontId="13"/>
  </si>
  <si>
    <t>施工に必要な許可業種</t>
    <rPh sb="0" eb="2">
      <t>セコウ</t>
    </rPh>
    <rPh sb="3" eb="5">
      <t>ヒツヨウ</t>
    </rPh>
    <rPh sb="6" eb="8">
      <t>キョカ</t>
    </rPh>
    <rPh sb="8" eb="10">
      <t>ギョウシュ</t>
    </rPh>
    <phoneticPr fontId="13"/>
  </si>
  <si>
    <t>発注者名
及び
住所</t>
    <rPh sb="0" eb="2">
      <t>ハッチュウ</t>
    </rPh>
    <rPh sb="2" eb="3">
      <t>シャ</t>
    </rPh>
    <rPh sb="3" eb="4">
      <t>メイ</t>
    </rPh>
    <rPh sb="5" eb="6">
      <t>オヨ</t>
    </rPh>
    <rPh sb="8" eb="10">
      <t>ジュウショ</t>
    </rPh>
    <phoneticPr fontId="13"/>
  </si>
  <si>
    <t>健康保険等の加入状況</t>
    <rPh sb="0" eb="2">
      <t>ケンコウ</t>
    </rPh>
    <rPh sb="2" eb="4">
      <t>ホケン</t>
    </rPh>
    <rPh sb="4" eb="5">
      <t>トウ</t>
    </rPh>
    <rPh sb="6" eb="8">
      <t>カニュウ</t>
    </rPh>
    <rPh sb="8" eb="10">
      <t>ジョウキョウ</t>
    </rPh>
    <phoneticPr fontId="13"/>
  </si>
  <si>
    <t>　</t>
    <phoneticPr fontId="13"/>
  </si>
  <si>
    <t>保険加入の有無</t>
    <rPh sb="0" eb="2">
      <t>ホケン</t>
    </rPh>
    <rPh sb="2" eb="4">
      <t>カニュウ</t>
    </rPh>
    <rPh sb="5" eb="7">
      <t>ウム</t>
    </rPh>
    <phoneticPr fontId="13"/>
  </si>
  <si>
    <t>契約
営業所</t>
    <rPh sb="0" eb="2">
      <t>ケイヤク</t>
    </rPh>
    <rPh sb="3" eb="6">
      <t>エイギョウショ</t>
    </rPh>
    <phoneticPr fontId="13"/>
  </si>
  <si>
    <t>区分</t>
    <rPh sb="0" eb="2">
      <t>クブン</t>
    </rPh>
    <phoneticPr fontId="13"/>
  </si>
  <si>
    <t>名　　　　　　　　　称</t>
    <rPh sb="0" eb="11">
      <t>メイショウ</t>
    </rPh>
    <phoneticPr fontId="13"/>
  </si>
  <si>
    <t>住　　　　　　　　　所</t>
    <rPh sb="0" eb="11">
      <t>ジュウショ</t>
    </rPh>
    <phoneticPr fontId="13"/>
  </si>
  <si>
    <t>加入　　未加入
適用除外</t>
    <rPh sb="0" eb="2">
      <t>カニュウ</t>
    </rPh>
    <rPh sb="4" eb="7">
      <t>ミカニュウ</t>
    </rPh>
    <rPh sb="8" eb="10">
      <t>テキヨウ</t>
    </rPh>
    <rPh sb="10" eb="12">
      <t>ジョガイ</t>
    </rPh>
    <phoneticPr fontId="13"/>
  </si>
  <si>
    <t>元請契約</t>
    <rPh sb="0" eb="2">
      <t>モトウケ</t>
    </rPh>
    <rPh sb="2" eb="4">
      <t>ケイヤク</t>
    </rPh>
    <phoneticPr fontId="13"/>
  </si>
  <si>
    <t>事業所
整理記号等</t>
    <rPh sb="0" eb="3">
      <t>ジギョウショ</t>
    </rPh>
    <rPh sb="4" eb="6">
      <t>セイリ</t>
    </rPh>
    <rPh sb="6" eb="8">
      <t>キゴウ</t>
    </rPh>
    <rPh sb="8" eb="9">
      <t>トウ</t>
    </rPh>
    <phoneticPr fontId="13"/>
  </si>
  <si>
    <t>下請契約</t>
    <rPh sb="0" eb="2">
      <t>シタウケ</t>
    </rPh>
    <rPh sb="2" eb="4">
      <t>ケイヤク</t>
    </rPh>
    <phoneticPr fontId="13"/>
  </si>
  <si>
    <t>現場代理人名</t>
    <rPh sb="0" eb="2">
      <t>ゲンバ</t>
    </rPh>
    <rPh sb="2" eb="4">
      <t>ダイリ</t>
    </rPh>
    <rPh sb="4" eb="5">
      <t>ニン</t>
    </rPh>
    <rPh sb="5" eb="6">
      <t>メイ</t>
    </rPh>
    <phoneticPr fontId="13"/>
  </si>
  <si>
    <t>安全衛生責任者名</t>
    <rPh sb="0" eb="2">
      <t>アンゼン</t>
    </rPh>
    <rPh sb="2" eb="4">
      <t>エイセイ</t>
    </rPh>
    <rPh sb="4" eb="7">
      <t>セキニンシャ</t>
    </rPh>
    <rPh sb="7" eb="8">
      <t>メイ</t>
    </rPh>
    <phoneticPr fontId="13"/>
  </si>
  <si>
    <t>権限及び
意見申出方法</t>
    <rPh sb="0" eb="2">
      <t>ケンゲン</t>
    </rPh>
    <rPh sb="2" eb="3">
      <t>オヨ</t>
    </rPh>
    <rPh sb="5" eb="7">
      <t>イケン</t>
    </rPh>
    <rPh sb="7" eb="9">
      <t>モウシデ</t>
    </rPh>
    <rPh sb="9" eb="11">
      <t>ホウホウ</t>
    </rPh>
    <phoneticPr fontId="13"/>
  </si>
  <si>
    <t>安全衛生推進者名</t>
    <rPh sb="0" eb="2">
      <t>アンゼン</t>
    </rPh>
    <rPh sb="2" eb="4">
      <t>エイセイ</t>
    </rPh>
    <rPh sb="4" eb="6">
      <t>スイシン</t>
    </rPh>
    <rPh sb="6" eb="7">
      <t>セキニンシャ</t>
    </rPh>
    <rPh sb="7" eb="8">
      <t>メイ</t>
    </rPh>
    <phoneticPr fontId="13"/>
  </si>
  <si>
    <t>主任技術者名</t>
    <rPh sb="0" eb="2">
      <t>シュニン</t>
    </rPh>
    <rPh sb="2" eb="5">
      <t>ギジュツシャ</t>
    </rPh>
    <rPh sb="5" eb="6">
      <t>メイ</t>
    </rPh>
    <phoneticPr fontId="13"/>
  </si>
  <si>
    <t>専　任
非専任</t>
    <rPh sb="0" eb="3">
      <t>センニン</t>
    </rPh>
    <rPh sb="4" eb="5">
      <t>ヒ</t>
    </rPh>
    <rPh sb="5" eb="7">
      <t>センニン</t>
    </rPh>
    <phoneticPr fontId="13"/>
  </si>
  <si>
    <t>雇用管理責任者名</t>
    <rPh sb="0" eb="2">
      <t>コヨウ</t>
    </rPh>
    <rPh sb="2" eb="4">
      <t>カンリ</t>
    </rPh>
    <rPh sb="4" eb="7">
      <t>セキニンシャ</t>
    </rPh>
    <rPh sb="7" eb="8">
      <t>メイ</t>
    </rPh>
    <phoneticPr fontId="13"/>
  </si>
  <si>
    <t>資格内容</t>
    <rPh sb="0" eb="2">
      <t>シカク</t>
    </rPh>
    <rPh sb="2" eb="4">
      <t>ナイヨウ</t>
    </rPh>
    <phoneticPr fontId="13"/>
  </si>
  <si>
    <t>発注者の
監督員名</t>
    <rPh sb="0" eb="3">
      <t>ハッチュウシャ</t>
    </rPh>
    <rPh sb="5" eb="7">
      <t>カントク</t>
    </rPh>
    <rPh sb="7" eb="8">
      <t>イン</t>
    </rPh>
    <rPh sb="8" eb="9">
      <t>メイ</t>
    </rPh>
    <phoneticPr fontId="13"/>
  </si>
  <si>
    <t>権限及び意見申出方法</t>
    <rPh sb="0" eb="2">
      <t>ケンゲン</t>
    </rPh>
    <rPh sb="2" eb="3">
      <t>オヨ</t>
    </rPh>
    <rPh sb="4" eb="6">
      <t>イケン</t>
    </rPh>
    <rPh sb="6" eb="7">
      <t>モウ</t>
    </rPh>
    <rPh sb="7" eb="8">
      <t>デ</t>
    </rPh>
    <rPh sb="8" eb="10">
      <t>ホウホウ</t>
    </rPh>
    <phoneticPr fontId="13"/>
  </si>
  <si>
    <t>監督員名</t>
    <rPh sb="0" eb="2">
      <t>カントク</t>
    </rPh>
    <rPh sb="2" eb="3">
      <t>イン</t>
    </rPh>
    <rPh sb="3" eb="4">
      <t>メイ</t>
    </rPh>
    <phoneticPr fontId="13"/>
  </si>
  <si>
    <t>一号特定技能外国人の
従事の状況（有無）</t>
    <phoneticPr fontId="13"/>
  </si>
  <si>
    <t>有　無</t>
    <phoneticPr fontId="13"/>
  </si>
  <si>
    <t>外国人技能実習生の
従事の状況（有無）</t>
    <phoneticPr fontId="13"/>
  </si>
  <si>
    <t>現場
代理人名</t>
    <rPh sb="0" eb="2">
      <t>ゲンバ</t>
    </rPh>
    <rPh sb="3" eb="5">
      <t>ダイリ</t>
    </rPh>
    <rPh sb="5" eb="6">
      <t>ニン</t>
    </rPh>
    <rPh sb="6" eb="7">
      <t>メイ</t>
    </rPh>
    <phoneticPr fontId="13"/>
  </si>
  <si>
    <t>監理技術者名　
主任技術者名</t>
    <rPh sb="0" eb="2">
      <t>カンリ</t>
    </rPh>
    <rPh sb="2" eb="5">
      <t>ギジュツシャ</t>
    </rPh>
    <rPh sb="5" eb="6">
      <t>メイ</t>
    </rPh>
    <rPh sb="8" eb="10">
      <t>シュニン</t>
    </rPh>
    <rPh sb="10" eb="13">
      <t>ギジュツシャ</t>
    </rPh>
    <rPh sb="13" eb="14">
      <t>メイ</t>
    </rPh>
    <phoneticPr fontId="13"/>
  </si>
  <si>
    <t>監理技術者補佐名</t>
    <rPh sb="0" eb="2">
      <t>カンリ</t>
    </rPh>
    <rPh sb="2" eb="5">
      <t>ギジュツシャ</t>
    </rPh>
    <rPh sb="5" eb="7">
      <t>ホサ</t>
    </rPh>
    <rPh sb="7" eb="8">
      <t>ナ</t>
    </rPh>
    <phoneticPr fontId="13"/>
  </si>
  <si>
    <t>専門
技術者名</t>
    <rPh sb="0" eb="2">
      <t>センモン</t>
    </rPh>
    <rPh sb="3" eb="6">
      <t>ギジュツシャ</t>
    </rPh>
    <rPh sb="6" eb="7">
      <t>メイ</t>
    </rPh>
    <phoneticPr fontId="13"/>
  </si>
  <si>
    <t>担当
工事内容</t>
    <rPh sb="0" eb="2">
      <t>タントウ</t>
    </rPh>
    <rPh sb="3" eb="5">
      <t>コウジ</t>
    </rPh>
    <rPh sb="5" eb="7">
      <t>ナイヨウ</t>
    </rPh>
    <phoneticPr fontId="1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</si>
  <si>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3"/>
  </si>
  <si>
    <t>有　無</t>
    <rPh sb="0" eb="1">
      <t>ユウ</t>
    </rPh>
    <rPh sb="2" eb="3">
      <t>ム</t>
    </rPh>
    <phoneticPr fontId="13"/>
  </si>
  <si>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3"/>
  </si>
  <si>
    <t>標準様式第〇〇号</t>
    <phoneticPr fontId="13"/>
  </si>
  <si>
    <t>施工体系図（作成例）</t>
    <phoneticPr fontId="13"/>
  </si>
  <si>
    <t>発　注　者　名</t>
    <rPh sb="0" eb="1">
      <t>パツ</t>
    </rPh>
    <rPh sb="2" eb="3">
      <t>チュウ</t>
    </rPh>
    <rPh sb="4" eb="5">
      <t>シャ</t>
    </rPh>
    <rPh sb="6" eb="7">
      <t>メイ</t>
    </rPh>
    <phoneticPr fontId="13"/>
  </si>
  <si>
    <t>工　期</t>
    <rPh sb="0" eb="1">
      <t>コウ</t>
    </rPh>
    <rPh sb="2" eb="3">
      <t>キ</t>
    </rPh>
    <phoneticPr fontId="13"/>
  </si>
  <si>
    <t>工　事　名　称</t>
    <rPh sb="0" eb="1">
      <t>コウ</t>
    </rPh>
    <rPh sb="2" eb="3">
      <t>コト</t>
    </rPh>
    <rPh sb="4" eb="5">
      <t>ナ</t>
    </rPh>
    <rPh sb="6" eb="7">
      <t>ショウ</t>
    </rPh>
    <phoneticPr fontId="13"/>
  </si>
  <si>
    <t>元請名・事業者ID</t>
    <rPh sb="0" eb="1">
      <t>モト</t>
    </rPh>
    <rPh sb="1" eb="2">
      <t>ウケ</t>
    </rPh>
    <rPh sb="2" eb="3">
      <t>メイ</t>
    </rPh>
    <rPh sb="4" eb="7">
      <t>ジギョウシャ</t>
    </rPh>
    <phoneticPr fontId="13"/>
  </si>
  <si>
    <t>監　督　員　名</t>
    <rPh sb="0" eb="1">
      <t>ミ</t>
    </rPh>
    <rPh sb="2" eb="3">
      <t>トク</t>
    </rPh>
    <rPh sb="4" eb="5">
      <t>イン</t>
    </rPh>
    <rPh sb="6" eb="7">
      <t>メイ</t>
    </rPh>
    <phoneticPr fontId="13"/>
  </si>
  <si>
    <t>会長(統括安全衛生責任者)</t>
    <rPh sb="0" eb="2">
      <t>カイチョウ</t>
    </rPh>
    <rPh sb="3" eb="12">
      <t>トウカツアンゼンエイセイセキニンシャ</t>
    </rPh>
    <phoneticPr fontId="13"/>
  </si>
  <si>
    <t>監理技術者名</t>
    <rPh sb="0" eb="1">
      <t>ミ</t>
    </rPh>
    <rPh sb="1" eb="2">
      <t>リ</t>
    </rPh>
    <rPh sb="2" eb="3">
      <t>ワザ</t>
    </rPh>
    <rPh sb="3" eb="4">
      <t>ジュツ</t>
    </rPh>
    <rPh sb="4" eb="5">
      <t>シャ</t>
    </rPh>
    <rPh sb="5" eb="6">
      <t>メイ</t>
    </rPh>
    <phoneticPr fontId="13"/>
  </si>
  <si>
    <t>元方安全衛生管理者</t>
    <rPh sb="0" eb="2">
      <t>モトカタ</t>
    </rPh>
    <rPh sb="2" eb="4">
      <t>アンゼン</t>
    </rPh>
    <rPh sb="4" eb="6">
      <t>エイセイ</t>
    </rPh>
    <rPh sb="6" eb="8">
      <t>カンリ</t>
    </rPh>
    <rPh sb="8" eb="9">
      <t>シャ</t>
    </rPh>
    <phoneticPr fontId="13"/>
  </si>
  <si>
    <t>監理技術者を補佐する者</t>
    <rPh sb="0" eb="2">
      <t>カンリ</t>
    </rPh>
    <rPh sb="2" eb="5">
      <t>ギジュツシャ</t>
    </rPh>
    <rPh sb="6" eb="8">
      <t>ホサ</t>
    </rPh>
    <rPh sb="10" eb="11">
      <t>モノ</t>
    </rPh>
    <phoneticPr fontId="13"/>
  </si>
  <si>
    <t>副　会　長</t>
    <rPh sb="0" eb="1">
      <t>フク</t>
    </rPh>
    <rPh sb="2" eb="3">
      <t>カイ</t>
    </rPh>
    <rPh sb="4" eb="5">
      <t>チョウ</t>
    </rPh>
    <phoneticPr fontId="13"/>
  </si>
  <si>
    <t>専門技術者名</t>
    <rPh sb="0" eb="2">
      <t>センモン</t>
    </rPh>
    <rPh sb="2" eb="4">
      <t>ギジュツ</t>
    </rPh>
    <rPh sb="4" eb="5">
      <t>シャ</t>
    </rPh>
    <rPh sb="5" eb="6">
      <t>メイ</t>
    </rPh>
    <phoneticPr fontId="13"/>
  </si>
  <si>
    <t>書　　　　記</t>
    <rPh sb="0" eb="1">
      <t>ショ</t>
    </rPh>
    <rPh sb="5" eb="6">
      <t>キ</t>
    </rPh>
    <phoneticPr fontId="13"/>
  </si>
  <si>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3"/>
  </si>
  <si>
    <t>番号</t>
    <phoneticPr fontId="79"/>
  </si>
  <si>
    <t>請負
次数</t>
    <phoneticPr fontId="79"/>
  </si>
  <si>
    <t>企業名・事業者ID</t>
    <phoneticPr fontId="13"/>
  </si>
  <si>
    <t>代表者氏名</t>
    <rPh sb="0" eb="2">
      <t>ダイヒョウ</t>
    </rPh>
    <rPh sb="2" eb="3">
      <t>シャ</t>
    </rPh>
    <rPh sb="3" eb="5">
      <t>シメイ</t>
    </rPh>
    <phoneticPr fontId="13"/>
  </si>
  <si>
    <t>工事内容</t>
    <rPh sb="0" eb="4">
      <t>コウジナイヨウ</t>
    </rPh>
    <phoneticPr fontId="13"/>
  </si>
  <si>
    <t>工期</t>
    <rPh sb="0" eb="2">
      <t>コウキ</t>
    </rPh>
    <phoneticPr fontId="47"/>
  </si>
  <si>
    <t>建設業許可番号1</t>
    <rPh sb="0" eb="3">
      <t>ケンセツギョウ</t>
    </rPh>
    <rPh sb="3" eb="5">
      <t>キョカ</t>
    </rPh>
    <rPh sb="5" eb="7">
      <t>バンゴウ</t>
    </rPh>
    <phoneticPr fontId="13"/>
  </si>
  <si>
    <t>建設業許可番号2</t>
    <rPh sb="0" eb="3">
      <t>ケンセツギョウ</t>
    </rPh>
    <rPh sb="3" eb="5">
      <t>キョカ</t>
    </rPh>
    <rPh sb="5" eb="7">
      <t>バンゴウ</t>
    </rPh>
    <phoneticPr fontId="13"/>
  </si>
  <si>
    <t>安全衛生
責任者</t>
    <rPh sb="0" eb="2">
      <t>アンゼン</t>
    </rPh>
    <rPh sb="2" eb="4">
      <t>エイセイ</t>
    </rPh>
    <rPh sb="5" eb="7">
      <t>セキニン</t>
    </rPh>
    <rPh sb="7" eb="8">
      <t>モノ</t>
    </rPh>
    <phoneticPr fontId="47"/>
  </si>
  <si>
    <t>主任
技術者</t>
    <rPh sb="0" eb="2">
      <t>シュニン</t>
    </rPh>
    <rPh sb="3" eb="5">
      <t>ギジュツ</t>
    </rPh>
    <rPh sb="5" eb="6">
      <t>シャ</t>
    </rPh>
    <phoneticPr fontId="47"/>
  </si>
  <si>
    <t>特定専門
工事該当
の有無</t>
    <rPh sb="0" eb="2">
      <t>トクテイ</t>
    </rPh>
    <rPh sb="2" eb="4">
      <t>センモン</t>
    </rPh>
    <rPh sb="5" eb="7">
      <t>コウジ</t>
    </rPh>
    <rPh sb="7" eb="9">
      <t>ガイトウ</t>
    </rPh>
    <rPh sb="11" eb="13">
      <t>ウム</t>
    </rPh>
    <phoneticPr fontId="13"/>
  </si>
  <si>
    <t>専門技術者</t>
    <rPh sb="0" eb="2">
      <t>センモン</t>
    </rPh>
    <rPh sb="2" eb="5">
      <t>ギジュツシャ</t>
    </rPh>
    <phoneticPr fontId="47"/>
  </si>
  <si>
    <t>担当
工事内容</t>
    <rPh sb="0" eb="2">
      <t>タントウ</t>
    </rPh>
    <rPh sb="3" eb="5">
      <t>コウジ</t>
    </rPh>
    <rPh sb="5" eb="7">
      <t>ナイヨウ</t>
    </rPh>
    <phoneticPr fontId="47"/>
  </si>
  <si>
    <t>北海道開発局</t>
    <rPh sb="0" eb="1">
      <t>ホッカイドウ</t>
    </rPh>
    <rPh sb="1" eb="4">
      <t>カイハツキョク</t>
    </rPh>
    <phoneticPr fontId="13"/>
  </si>
  <si>
    <t xml:space="preserve"> 自  2020年6月1日</t>
    <rPh sb="1" eb="2">
      <t>ジ</t>
    </rPh>
    <rPh sb="8" eb="9">
      <t>ネン</t>
    </rPh>
    <rPh sb="10" eb="11">
      <t>ガツ</t>
    </rPh>
    <rPh sb="12" eb="13">
      <t>ニチ</t>
    </rPh>
    <phoneticPr fontId="13"/>
  </si>
  <si>
    <t>道道〇〇号線道路改良工事</t>
    <rPh sb="0" eb="2">
      <t>ドウドウ</t>
    </rPh>
    <rPh sb="4" eb="6">
      <t>ゴウセン</t>
    </rPh>
    <rPh sb="6" eb="8">
      <t>ドウロ</t>
    </rPh>
    <rPh sb="8" eb="10">
      <t>カイリョウ</t>
    </rPh>
    <rPh sb="10" eb="12">
      <t>コウジ</t>
    </rPh>
    <phoneticPr fontId="13"/>
  </si>
  <si>
    <t xml:space="preserve"> 至  2022年8月31日</t>
    <phoneticPr fontId="13"/>
  </si>
  <si>
    <t>北海道建設株式会社（01234567890123）</t>
    <rPh sb="0" eb="3">
      <t>ホッカイドウ</t>
    </rPh>
    <phoneticPr fontId="13"/>
  </si>
  <si>
    <t>札幌　一郎</t>
    <rPh sb="0" eb="1">
      <t>サッポロ</t>
    </rPh>
    <rPh sb="2" eb="4">
      <t>イチロウ</t>
    </rPh>
    <phoneticPr fontId="13"/>
  </si>
  <si>
    <t>函館　四郎</t>
    <rPh sb="0" eb="1">
      <t>ハコダテ</t>
    </rPh>
    <rPh sb="2" eb="4">
      <t>シロウ</t>
    </rPh>
    <phoneticPr fontId="13"/>
  </si>
  <si>
    <t>小樽　二郎</t>
    <rPh sb="0" eb="1">
      <t>オタル</t>
    </rPh>
    <rPh sb="2" eb="4">
      <t>ジロウ</t>
    </rPh>
    <phoneticPr fontId="13"/>
  </si>
  <si>
    <t>室蘭　五郎</t>
    <rPh sb="0" eb="1">
      <t>ムロラン</t>
    </rPh>
    <rPh sb="2" eb="4">
      <t>ゴロウ</t>
    </rPh>
    <phoneticPr fontId="13"/>
  </si>
  <si>
    <t>旭川　三郎</t>
    <rPh sb="0" eb="1">
      <t>アサヒカワ</t>
    </rPh>
    <rPh sb="2" eb="4">
      <t>サブロウ</t>
    </rPh>
    <phoneticPr fontId="13"/>
  </si>
  <si>
    <t>北見　六郎</t>
    <rPh sb="0" eb="1">
      <t>キタミ</t>
    </rPh>
    <rPh sb="2" eb="4">
      <t>ロクロウ</t>
    </rPh>
    <phoneticPr fontId="13"/>
  </si>
  <si>
    <t>釧路　七郎</t>
    <rPh sb="0" eb="2">
      <t>クシロ</t>
    </rPh>
    <rPh sb="3" eb="5">
      <t>ヒチロウ</t>
    </rPh>
    <phoneticPr fontId="13"/>
  </si>
  <si>
    <t>青森建設工業株式会社
（12345678901234）</t>
    <rPh sb="0" eb="2">
      <t>アオモリ</t>
    </rPh>
    <rPh sb="2" eb="4">
      <t>ケンセツ</t>
    </rPh>
    <phoneticPr fontId="13"/>
  </si>
  <si>
    <t>八戸　一郎</t>
    <rPh sb="0" eb="2">
      <t>ハチノヘ</t>
    </rPh>
    <rPh sb="3" eb="5">
      <t>イチロウ</t>
    </rPh>
    <phoneticPr fontId="13"/>
  </si>
  <si>
    <t>一般土木工事</t>
    <rPh sb="0" eb="2">
      <t>イッパン</t>
    </rPh>
    <rPh sb="2" eb="4">
      <t>ドボク</t>
    </rPh>
    <rPh sb="4" eb="6">
      <t>コウジ</t>
    </rPh>
    <phoneticPr fontId="13"/>
  </si>
  <si>
    <t>2020年6月8日～
2021年8月31日</t>
    <phoneticPr fontId="13"/>
  </si>
  <si>
    <t>とび・土工工事業　知事
（般-1）第12345号</t>
    <rPh sb="9" eb="11">
      <t>チジ</t>
    </rPh>
    <phoneticPr fontId="13"/>
  </si>
  <si>
    <t>三沢　二郎</t>
    <rPh sb="0" eb="2">
      <t>ミサワ</t>
    </rPh>
    <rPh sb="3" eb="5">
      <t>ジロウ</t>
    </rPh>
    <phoneticPr fontId="13"/>
  </si>
  <si>
    <t>弘前　三郎</t>
    <rPh sb="0" eb="2">
      <t>ヒロサキ</t>
    </rPh>
    <rPh sb="3" eb="5">
      <t>サブロウ</t>
    </rPh>
    <phoneticPr fontId="13"/>
  </si>
  <si>
    <t>無</t>
    <rPh sb="0" eb="1">
      <t>ナシ</t>
    </rPh>
    <phoneticPr fontId="13"/>
  </si>
  <si>
    <t>岩手建設株式会社
（23456789012345）</t>
    <rPh sb="2" eb="4">
      <t>ケンセツ</t>
    </rPh>
    <phoneticPr fontId="13"/>
  </si>
  <si>
    <t>盛岡　一郎</t>
    <rPh sb="0" eb="2">
      <t>モリオカ</t>
    </rPh>
    <rPh sb="3" eb="5">
      <t>イチロウ</t>
    </rPh>
    <phoneticPr fontId="13"/>
  </si>
  <si>
    <t>とび・土工工事</t>
    <phoneticPr fontId="13"/>
  </si>
  <si>
    <t>2020年8月19日～
2021年8月31日</t>
  </si>
  <si>
    <t>とび・土工工事業　知事
（般-29）第34567号</t>
    <rPh sb="13" eb="14">
      <t>ハン</t>
    </rPh>
    <phoneticPr fontId="13"/>
  </si>
  <si>
    <t>安比　二郎</t>
    <rPh sb="0" eb="2">
      <t>アッピ</t>
    </rPh>
    <rPh sb="3" eb="5">
      <t>ジロウ</t>
    </rPh>
    <phoneticPr fontId="13"/>
  </si>
  <si>
    <t>平泉　三郎</t>
    <rPh sb="0" eb="2">
      <t>ヒライズミ</t>
    </rPh>
    <rPh sb="3" eb="5">
      <t>サブロウ</t>
    </rPh>
    <phoneticPr fontId="13"/>
  </si>
  <si>
    <t>株式会社秋田建設
（34567890123456）</t>
    <phoneticPr fontId="13"/>
  </si>
  <si>
    <t>本庄　一郎</t>
    <rPh sb="0" eb="2">
      <t>ホンジョウ</t>
    </rPh>
    <rPh sb="3" eb="5">
      <t>イチロウ</t>
    </rPh>
    <phoneticPr fontId="13"/>
  </si>
  <si>
    <t>とび・土工工事業　知事
（特-29）第45678号</t>
    <phoneticPr fontId="13"/>
  </si>
  <si>
    <t>由利　二郎</t>
    <rPh sb="0" eb="2">
      <t>ユリ</t>
    </rPh>
    <rPh sb="3" eb="5">
      <t>ジロウ</t>
    </rPh>
    <phoneticPr fontId="13"/>
  </si>
  <si>
    <t>大潟　三郎</t>
    <rPh sb="0" eb="2">
      <t>オオガタ</t>
    </rPh>
    <rPh sb="3" eb="5">
      <t>サブロウ</t>
    </rPh>
    <phoneticPr fontId="13"/>
  </si>
  <si>
    <t>宮城圧送株式会社
（45678901234567）</t>
    <rPh sb="2" eb="4">
      <t>アッソウ</t>
    </rPh>
    <rPh sb="4" eb="8">
      <t>カブシキガイシャ</t>
    </rPh>
    <phoneticPr fontId="13"/>
  </si>
  <si>
    <t>松島　一郎</t>
    <rPh sb="0" eb="2">
      <t>マツシマ</t>
    </rPh>
    <rPh sb="3" eb="5">
      <t>イチロウ</t>
    </rPh>
    <phoneticPr fontId="13"/>
  </si>
  <si>
    <t>コンクリート工事</t>
    <rPh sb="6" eb="8">
      <t>コウジ</t>
    </rPh>
    <phoneticPr fontId="13"/>
  </si>
  <si>
    <t>2020年8月26日～
2021年8月31日</t>
  </si>
  <si>
    <t>とび・土工工事業　知事
（般-1）第56789号</t>
    <phoneticPr fontId="13"/>
  </si>
  <si>
    <t>石巻　二郎</t>
    <rPh sb="0" eb="2">
      <t>イシマキ</t>
    </rPh>
    <rPh sb="3" eb="5">
      <t>ジロウ</t>
    </rPh>
    <phoneticPr fontId="13"/>
  </si>
  <si>
    <t>女川　三郎</t>
    <rPh sb="0" eb="2">
      <t>オナガワ</t>
    </rPh>
    <rPh sb="3" eb="5">
      <t>サブロウ</t>
    </rPh>
    <phoneticPr fontId="13"/>
  </si>
  <si>
    <t>関東工業株式会社
（01234567890123）</t>
    <rPh sb="0" eb="2">
      <t>カントウ</t>
    </rPh>
    <phoneticPr fontId="13"/>
  </si>
  <si>
    <t>東京　一郎</t>
    <rPh sb="0" eb="2">
      <t>トウキョウ</t>
    </rPh>
    <rPh sb="3" eb="5">
      <t>イチロウ</t>
    </rPh>
    <phoneticPr fontId="13"/>
  </si>
  <si>
    <t>2020年9月1日～
2021年8月31日</t>
    <phoneticPr fontId="13"/>
  </si>
  <si>
    <t>とび・土工工事業　知事
（般-1）第01234号</t>
    <rPh sb="9" eb="11">
      <t>チジ</t>
    </rPh>
    <phoneticPr fontId="13"/>
  </si>
  <si>
    <t>足立　二郎</t>
    <rPh sb="0" eb="2">
      <t>アダチ</t>
    </rPh>
    <rPh sb="3" eb="5">
      <t>ジロウ</t>
    </rPh>
    <phoneticPr fontId="13"/>
  </si>
  <si>
    <t>大田　三郎</t>
    <rPh sb="0" eb="2">
      <t>オオタ</t>
    </rPh>
    <rPh sb="3" eb="5">
      <t>サブロウ</t>
    </rPh>
    <phoneticPr fontId="13"/>
  </si>
  <si>
    <t>千葉建設株式会社（00123456789012）</t>
    <rPh sb="0" eb="2">
      <t>チバ</t>
    </rPh>
    <rPh sb="2" eb="4">
      <t>ケンセツ</t>
    </rPh>
    <phoneticPr fontId="13"/>
  </si>
  <si>
    <t>柏　一郎</t>
    <rPh sb="0" eb="1">
      <t>カシワ</t>
    </rPh>
    <rPh sb="2" eb="4">
      <t>イチロウ</t>
    </rPh>
    <phoneticPr fontId="13"/>
  </si>
  <si>
    <t>型枠工事</t>
    <rPh sb="0" eb="2">
      <t>カタワク</t>
    </rPh>
    <rPh sb="2" eb="4">
      <t>コウジ</t>
    </rPh>
    <phoneticPr fontId="13"/>
  </si>
  <si>
    <t>2020年9月1日～
2021年8月31日</t>
  </si>
  <si>
    <t>大工工事業　知事
（般-29）第00123号</t>
    <phoneticPr fontId="13"/>
  </si>
  <si>
    <t>とび・土工工事業　知事
（般-29）第00123号</t>
    <phoneticPr fontId="13"/>
  </si>
  <si>
    <t>松戸　二郎</t>
    <rPh sb="0" eb="2">
      <t>マツド</t>
    </rPh>
    <rPh sb="3" eb="5">
      <t>ジロウ</t>
    </rPh>
    <phoneticPr fontId="13"/>
  </si>
  <si>
    <t>成田　三郎</t>
    <rPh sb="0" eb="2">
      <t>ナリタ</t>
    </rPh>
    <rPh sb="3" eb="5">
      <t>サブロウ</t>
    </rPh>
    <phoneticPr fontId="13"/>
  </si>
  <si>
    <t>株式会社茨城土建
（00012345678901）</t>
    <rPh sb="4" eb="6">
      <t>イバラギ</t>
    </rPh>
    <rPh sb="6" eb="8">
      <t>ドケン</t>
    </rPh>
    <phoneticPr fontId="13"/>
  </si>
  <si>
    <t>水戸　一郎</t>
    <rPh sb="0" eb="2">
      <t>ミト</t>
    </rPh>
    <rPh sb="3" eb="5">
      <t>イチロウ</t>
    </rPh>
    <phoneticPr fontId="13"/>
  </si>
  <si>
    <t>大工工事業　知事
（般-29）第00124号</t>
    <phoneticPr fontId="13"/>
  </si>
  <si>
    <t>日立　二郎</t>
    <rPh sb="0" eb="2">
      <t>ヒタチ</t>
    </rPh>
    <rPh sb="3" eb="5">
      <t>ジロウ</t>
    </rPh>
    <phoneticPr fontId="13"/>
  </si>
  <si>
    <t>鹿島　三郎</t>
    <rPh sb="0" eb="2">
      <t>カシマ</t>
    </rPh>
    <rPh sb="3" eb="5">
      <t>サブロウ</t>
    </rPh>
    <phoneticPr fontId="13"/>
  </si>
  <si>
    <t>神奈川鉄筋株式会社
（0001234567890）</t>
    <rPh sb="0" eb="3">
      <t>カナガワ</t>
    </rPh>
    <rPh sb="3" eb="5">
      <t>テッキン</t>
    </rPh>
    <phoneticPr fontId="13"/>
  </si>
  <si>
    <t>横浜　一郎</t>
    <rPh sb="0" eb="2">
      <t>ヨコハマ</t>
    </rPh>
    <rPh sb="3" eb="5">
      <t>イチロウ</t>
    </rPh>
    <phoneticPr fontId="13"/>
  </si>
  <si>
    <t>鉄筋工事</t>
    <rPh sb="0" eb="2">
      <t>テッキン</t>
    </rPh>
    <rPh sb="2" eb="4">
      <t>コウジ</t>
    </rPh>
    <phoneticPr fontId="13"/>
  </si>
  <si>
    <t>鉄筋工事業　知事
（般-29）第00125号</t>
    <phoneticPr fontId="13"/>
  </si>
  <si>
    <t>川崎　二郎</t>
    <rPh sb="0" eb="2">
      <t>カワサキ</t>
    </rPh>
    <rPh sb="3" eb="5">
      <t>ジロウ</t>
    </rPh>
    <phoneticPr fontId="13"/>
  </si>
  <si>
    <t>厚木　三郎</t>
    <rPh sb="0" eb="2">
      <t>アツギ</t>
    </rPh>
    <rPh sb="3" eb="5">
      <t>サブロウ</t>
    </rPh>
    <phoneticPr fontId="13"/>
  </si>
  <si>
    <t>有限会社埼玉鉄筋
（0000123456789）</t>
    <rPh sb="0" eb="4">
      <t>ユウゲンカイシャ</t>
    </rPh>
    <phoneticPr fontId="13"/>
  </si>
  <si>
    <t>大宮　一郎</t>
    <rPh sb="0" eb="2">
      <t>オオミヤ</t>
    </rPh>
    <rPh sb="3" eb="5">
      <t>イチロウ</t>
    </rPh>
    <phoneticPr fontId="13"/>
  </si>
  <si>
    <t>2020年9月21日～
2021年8月31日</t>
  </si>
  <si>
    <t>鉄筋工事業　知事
（般-29）第00126号</t>
    <phoneticPr fontId="13"/>
  </si>
  <si>
    <t>春日部　二郎</t>
    <rPh sb="0" eb="3">
      <t>カスカベ</t>
    </rPh>
    <rPh sb="4" eb="6">
      <t>ジロウ</t>
    </rPh>
    <phoneticPr fontId="13"/>
  </si>
  <si>
    <t>草加　三郎</t>
    <rPh sb="0" eb="2">
      <t>ソウカ</t>
    </rPh>
    <rPh sb="3" eb="5">
      <t>サブロウ</t>
    </rPh>
    <phoneticPr fontId="13"/>
  </si>
  <si>
    <t>有限会社群馬鉄筋
（0000012345678）</t>
    <rPh sb="0" eb="4">
      <t>ユウゲンガイシャ</t>
    </rPh>
    <rPh sb="6" eb="8">
      <t>テッキン</t>
    </rPh>
    <phoneticPr fontId="13"/>
  </si>
  <si>
    <t>前橋　一郎</t>
    <rPh sb="0" eb="2">
      <t>マエバシ</t>
    </rPh>
    <rPh sb="3" eb="5">
      <t>イチロウ</t>
    </rPh>
    <phoneticPr fontId="13"/>
  </si>
  <si>
    <t>鉄筋工事業　知事
（般-29）第00127号</t>
    <phoneticPr fontId="13"/>
  </si>
  <si>
    <t>高崎　二郎</t>
    <rPh sb="0" eb="2">
      <t>タカサキ</t>
    </rPh>
    <rPh sb="3" eb="5">
      <t>ジロウ</t>
    </rPh>
    <phoneticPr fontId="13"/>
  </si>
  <si>
    <t>赤城　三郎</t>
    <rPh sb="0" eb="2">
      <t>アカギ</t>
    </rPh>
    <rPh sb="3" eb="5">
      <t>サブロウ</t>
    </rPh>
    <phoneticPr fontId="13"/>
  </si>
  <si>
    <t>山形電機工業株式会社
（00123456781111）</t>
    <rPh sb="0" eb="2">
      <t>ヤマガタ</t>
    </rPh>
    <rPh sb="2" eb="4">
      <t>デンキ</t>
    </rPh>
    <phoneticPr fontId="13"/>
  </si>
  <si>
    <t>庄内　一郎</t>
    <rPh sb="0" eb="2">
      <t>ショウナイ</t>
    </rPh>
    <rPh sb="3" eb="5">
      <t>イチロウ</t>
    </rPh>
    <phoneticPr fontId="13"/>
  </si>
  <si>
    <t>仮設電気工事</t>
    <rPh sb="0" eb="2">
      <t>カセツ</t>
    </rPh>
    <rPh sb="2" eb="4">
      <t>デンキ</t>
    </rPh>
    <rPh sb="4" eb="6">
      <t>コウジ</t>
    </rPh>
    <phoneticPr fontId="13"/>
  </si>
  <si>
    <t>2020年6月1日～
2021年8月31日</t>
    <phoneticPr fontId="13"/>
  </si>
  <si>
    <t>電気工事業　知事（般-29）
第0012８号</t>
    <phoneticPr fontId="13"/>
  </si>
  <si>
    <t>鶴岡　二郎</t>
    <rPh sb="0" eb="2">
      <t>ツルオカ</t>
    </rPh>
    <rPh sb="3" eb="5">
      <t>ジロウ</t>
    </rPh>
    <phoneticPr fontId="13"/>
  </si>
  <si>
    <t>酒田　三郎</t>
    <rPh sb="0" eb="2">
      <t>サカタ</t>
    </rPh>
    <rPh sb="3" eb="5">
      <t>サブロウ</t>
    </rPh>
    <phoneticPr fontId="13"/>
  </si>
  <si>
    <t>中部建設工業株式会社
（00123456781112）</t>
    <rPh sb="0" eb="2">
      <t>チュウブ</t>
    </rPh>
    <rPh sb="2" eb="4">
      <t>ケンセツ</t>
    </rPh>
    <phoneticPr fontId="13"/>
  </si>
  <si>
    <t>愛知　一郎</t>
    <rPh sb="0" eb="2">
      <t>アイチ</t>
    </rPh>
    <rPh sb="3" eb="5">
      <t>イチロウ</t>
    </rPh>
    <phoneticPr fontId="13"/>
  </si>
  <si>
    <t>2020年7月8日～
2021年8月31日</t>
    <phoneticPr fontId="13"/>
  </si>
  <si>
    <t>とび・土工工事業　知事
（般-1）第00015号</t>
    <rPh sb="9" eb="11">
      <t>チジ</t>
    </rPh>
    <phoneticPr fontId="13"/>
  </si>
  <si>
    <t>名古屋　二郎</t>
    <rPh sb="0" eb="3">
      <t>ナゴヤ</t>
    </rPh>
    <rPh sb="4" eb="6">
      <t>ジロウ</t>
    </rPh>
    <phoneticPr fontId="13"/>
  </si>
  <si>
    <t>豊橋　三郎</t>
    <rPh sb="0" eb="2">
      <t>トヨハシ</t>
    </rPh>
    <rPh sb="3" eb="5">
      <t>サブロウ</t>
    </rPh>
    <phoneticPr fontId="13"/>
  </si>
  <si>
    <t>静岡建設株式会社
（00123456781113）</t>
    <rPh sb="0" eb="2">
      <t>シズオカ</t>
    </rPh>
    <rPh sb="2" eb="4">
      <t>ケンセツ</t>
    </rPh>
    <phoneticPr fontId="13"/>
  </si>
  <si>
    <t>清水　一郎</t>
    <rPh sb="0" eb="2">
      <t>シミズ</t>
    </rPh>
    <rPh sb="3" eb="5">
      <t>イチロウ</t>
    </rPh>
    <phoneticPr fontId="13"/>
  </si>
  <si>
    <t>とび・土工工事業　知事
（般-29）第00201号</t>
    <rPh sb="13" eb="14">
      <t>ハン</t>
    </rPh>
    <phoneticPr fontId="13"/>
  </si>
  <si>
    <t>駿河　二郎</t>
    <rPh sb="0" eb="2">
      <t>スルガ</t>
    </rPh>
    <rPh sb="3" eb="5">
      <t>ジロウ</t>
    </rPh>
    <phoneticPr fontId="13"/>
  </si>
  <si>
    <t>下田　三郎</t>
    <rPh sb="0" eb="2">
      <t>シモダ</t>
    </rPh>
    <rPh sb="3" eb="5">
      <t>サブロウ</t>
    </rPh>
    <phoneticPr fontId="13"/>
  </si>
  <si>
    <t>株式会社山梨機工
（00123456781114）</t>
    <rPh sb="4" eb="6">
      <t>ヤマナシ</t>
    </rPh>
    <rPh sb="6" eb="8">
      <t>キコウ</t>
    </rPh>
    <phoneticPr fontId="13"/>
  </si>
  <si>
    <t>甲府　一郎</t>
    <rPh sb="0" eb="2">
      <t>コウフ</t>
    </rPh>
    <rPh sb="3" eb="5">
      <t>イチロウ</t>
    </rPh>
    <phoneticPr fontId="13"/>
  </si>
  <si>
    <t>大工工事業　知事
（般-29）第00210号</t>
    <phoneticPr fontId="13"/>
  </si>
  <si>
    <t>とび・土工工事業　知事
（般-29）第00202号</t>
    <rPh sb="13" eb="14">
      <t>ハン</t>
    </rPh>
    <phoneticPr fontId="13"/>
  </si>
  <si>
    <t>勝沼　二郎</t>
    <rPh sb="0" eb="2">
      <t>カツヌマ</t>
    </rPh>
    <rPh sb="3" eb="5">
      <t>ジロウ</t>
    </rPh>
    <phoneticPr fontId="13"/>
  </si>
  <si>
    <t>富士　三郎</t>
    <rPh sb="0" eb="2">
      <t>フジ</t>
    </rPh>
    <rPh sb="3" eb="5">
      <t>サブロウ</t>
    </rPh>
    <phoneticPr fontId="13"/>
  </si>
  <si>
    <t>長野建設株式会社
（00123456781115）</t>
    <rPh sb="0" eb="2">
      <t>ナガノ</t>
    </rPh>
    <rPh sb="2" eb="4">
      <t>ケンセツ</t>
    </rPh>
    <rPh sb="4" eb="8">
      <t>カブシキガイシャ</t>
    </rPh>
    <phoneticPr fontId="13"/>
  </si>
  <si>
    <t>松本　一郎</t>
    <rPh sb="0" eb="2">
      <t>マツモト</t>
    </rPh>
    <rPh sb="3" eb="5">
      <t>イチロウ</t>
    </rPh>
    <phoneticPr fontId="13"/>
  </si>
  <si>
    <t>大工工事業　知事
（般-29）第00211号</t>
    <phoneticPr fontId="13"/>
  </si>
  <si>
    <t>大町　二郎</t>
    <rPh sb="0" eb="2">
      <t>オオマチ</t>
    </rPh>
    <rPh sb="3" eb="5">
      <t>ジロウ</t>
    </rPh>
    <phoneticPr fontId="13"/>
  </si>
  <si>
    <t>諏訪　三郎</t>
    <rPh sb="0" eb="2">
      <t>スワ</t>
    </rPh>
    <rPh sb="3" eb="5">
      <t>サブロウ</t>
    </rPh>
    <phoneticPr fontId="13"/>
  </si>
  <si>
    <t>福島工業株式会社
（00123456781116）</t>
    <rPh sb="0" eb="2">
      <t>フクシマ</t>
    </rPh>
    <rPh sb="2" eb="4">
      <t>コウギョウ</t>
    </rPh>
    <phoneticPr fontId="13"/>
  </si>
  <si>
    <t>郡山　一郎</t>
    <rPh sb="0" eb="2">
      <t>コオリヤマ</t>
    </rPh>
    <rPh sb="3" eb="5">
      <t>イチロウ</t>
    </rPh>
    <phoneticPr fontId="13"/>
  </si>
  <si>
    <t>鉄筋工事業　知事
（般-29）第00204号</t>
    <phoneticPr fontId="13"/>
  </si>
  <si>
    <t>磐城　二郎</t>
    <rPh sb="0" eb="2">
      <t>イワキ</t>
    </rPh>
    <rPh sb="3" eb="5">
      <t>ジロウ</t>
    </rPh>
    <phoneticPr fontId="13"/>
  </si>
  <si>
    <t>伊達　三郎</t>
    <rPh sb="0" eb="2">
      <t>ダテ</t>
    </rPh>
    <rPh sb="3" eb="5">
      <t>サブロウ</t>
    </rPh>
    <phoneticPr fontId="13"/>
  </si>
  <si>
    <t>株式会社新潟鉄筋
（00123456781117）</t>
    <rPh sb="0" eb="4">
      <t>カブシキガイシャ</t>
    </rPh>
    <rPh sb="4" eb="6">
      <t>ニイガタ</t>
    </rPh>
    <rPh sb="6" eb="8">
      <t>テッキン</t>
    </rPh>
    <phoneticPr fontId="13"/>
  </si>
  <si>
    <t>長岡　一郎</t>
    <rPh sb="0" eb="2">
      <t>ナガオカ</t>
    </rPh>
    <rPh sb="3" eb="5">
      <t>イチロウ</t>
    </rPh>
    <phoneticPr fontId="13"/>
  </si>
  <si>
    <t>鉄筋工事業　知事
（般-29）第00205号</t>
    <phoneticPr fontId="13"/>
  </si>
  <si>
    <t>魚沼　二郎</t>
    <rPh sb="0" eb="2">
      <t>ウオヌマ</t>
    </rPh>
    <rPh sb="3" eb="5">
      <t>ジロウ</t>
    </rPh>
    <phoneticPr fontId="13"/>
  </si>
  <si>
    <t>新発田　三郎</t>
    <rPh sb="0" eb="3">
      <t>シバタ</t>
    </rPh>
    <rPh sb="4" eb="6">
      <t>サブロウ</t>
    </rPh>
    <phoneticPr fontId="13"/>
  </si>
  <si>
    <t>有限会社富山鉄筋
（00123456781118）</t>
    <rPh sb="0" eb="2">
      <t>ユウゲン</t>
    </rPh>
    <rPh sb="2" eb="4">
      <t>カイシャ</t>
    </rPh>
    <rPh sb="4" eb="6">
      <t>トヤマ</t>
    </rPh>
    <rPh sb="6" eb="8">
      <t>テッキン</t>
    </rPh>
    <phoneticPr fontId="13"/>
  </si>
  <si>
    <t>立山　一郎</t>
    <rPh sb="0" eb="2">
      <t>タテヤマ</t>
    </rPh>
    <rPh sb="3" eb="5">
      <t>イチロウ</t>
    </rPh>
    <phoneticPr fontId="13"/>
  </si>
  <si>
    <t>鉄筋工事業　知事
（般-29）第00206号</t>
    <rPh sb="10" eb="11">
      <t>ハン</t>
    </rPh>
    <phoneticPr fontId="13"/>
  </si>
  <si>
    <t>魚津　二郎</t>
    <rPh sb="0" eb="2">
      <t>ウオヅ</t>
    </rPh>
    <rPh sb="3" eb="5">
      <t>ジロウ</t>
    </rPh>
    <phoneticPr fontId="13"/>
  </si>
  <si>
    <t>高岡　三郎</t>
    <rPh sb="0" eb="2">
      <t>タカオカ</t>
    </rPh>
    <rPh sb="3" eb="5">
      <t>サブロウ</t>
    </rPh>
    <phoneticPr fontId="13"/>
  </si>
  <si>
    <t>石川鉄筋株式会社
（00123456781119）</t>
    <rPh sb="0" eb="2">
      <t>イシカワ</t>
    </rPh>
    <rPh sb="2" eb="4">
      <t>テッキン</t>
    </rPh>
    <rPh sb="4" eb="8">
      <t>カブシキガイシャ</t>
    </rPh>
    <phoneticPr fontId="13"/>
  </si>
  <si>
    <t>金沢　一郎</t>
    <rPh sb="0" eb="2">
      <t>カナザワ</t>
    </rPh>
    <rPh sb="3" eb="5">
      <t>イチロウ</t>
    </rPh>
    <phoneticPr fontId="13"/>
  </si>
  <si>
    <t>鉄筋工事業　知事
（般-29）第00207号</t>
    <rPh sb="10" eb="11">
      <t>ハン</t>
    </rPh>
    <phoneticPr fontId="13"/>
  </si>
  <si>
    <t>加賀　二郎</t>
    <rPh sb="0" eb="2">
      <t>カガ</t>
    </rPh>
    <rPh sb="3" eb="5">
      <t>ジロウ</t>
    </rPh>
    <phoneticPr fontId="13"/>
  </si>
  <si>
    <t>能登　三郎</t>
    <rPh sb="0" eb="2">
      <t>ノト</t>
    </rPh>
    <rPh sb="3" eb="5">
      <t>サブロウ</t>
    </rPh>
    <phoneticPr fontId="13"/>
  </si>
  <si>
    <t>株式会社福井圧送
（00123456781120）</t>
    <rPh sb="4" eb="6">
      <t>フクイ</t>
    </rPh>
    <rPh sb="6" eb="8">
      <t>アッソウ</t>
    </rPh>
    <phoneticPr fontId="13"/>
  </si>
  <si>
    <t>越前　一郎</t>
    <rPh sb="0" eb="2">
      <t>エチゼン</t>
    </rPh>
    <rPh sb="3" eb="5">
      <t>イチロウ</t>
    </rPh>
    <phoneticPr fontId="13"/>
  </si>
  <si>
    <t>とび・土工工事業　知事
（般-29）第00208号</t>
    <rPh sb="13" eb="14">
      <t>ハン</t>
    </rPh>
    <phoneticPr fontId="13"/>
  </si>
  <si>
    <t>敦賀　二郎</t>
    <rPh sb="0" eb="2">
      <t>ツルガ</t>
    </rPh>
    <rPh sb="3" eb="5">
      <t>ジロウ</t>
    </rPh>
    <phoneticPr fontId="13"/>
  </si>
  <si>
    <t>鯖江　三郎</t>
    <rPh sb="0" eb="2">
      <t>サバエ</t>
    </rPh>
    <rPh sb="3" eb="5">
      <t>サブロウ</t>
    </rPh>
    <phoneticPr fontId="13"/>
  </si>
  <si>
    <t>岐阜圧送工業株式会社
（00123456781121）</t>
    <rPh sb="0" eb="2">
      <t>ギフ</t>
    </rPh>
    <rPh sb="2" eb="4">
      <t>アッソウ</t>
    </rPh>
    <rPh sb="4" eb="6">
      <t>コウギョウ</t>
    </rPh>
    <phoneticPr fontId="13"/>
  </si>
  <si>
    <t>大垣　一郎</t>
    <rPh sb="0" eb="2">
      <t>オオガキ</t>
    </rPh>
    <rPh sb="3" eb="5">
      <t>イチロウ</t>
    </rPh>
    <phoneticPr fontId="13"/>
  </si>
  <si>
    <t>とび・土工工事業　知事
（般-29）第00209号</t>
    <rPh sb="13" eb="14">
      <t>ハン</t>
    </rPh>
    <phoneticPr fontId="13"/>
  </si>
  <si>
    <t>高山　二郎</t>
    <rPh sb="0" eb="2">
      <t>タカヤマ</t>
    </rPh>
    <rPh sb="3" eb="5">
      <t>ジロウ</t>
    </rPh>
    <phoneticPr fontId="13"/>
  </si>
  <si>
    <t>郡上　三郎</t>
    <rPh sb="0" eb="2">
      <t>グジョウ</t>
    </rPh>
    <rPh sb="3" eb="5">
      <t>サブロウ</t>
    </rPh>
    <phoneticPr fontId="13"/>
  </si>
  <si>
    <t>愛知工業株式会社
（00123456781122）</t>
    <rPh sb="0" eb="2">
      <t>アイチ</t>
    </rPh>
    <rPh sb="2" eb="4">
      <t>コウギョウ</t>
    </rPh>
    <phoneticPr fontId="13"/>
  </si>
  <si>
    <t>豊田　一郎</t>
    <rPh sb="0" eb="2">
      <t>トヨタ</t>
    </rPh>
    <rPh sb="3" eb="5">
      <t>イチロウ</t>
    </rPh>
    <phoneticPr fontId="13"/>
  </si>
  <si>
    <t>地盤改良工事</t>
    <rPh sb="0" eb="2">
      <t>ジバン</t>
    </rPh>
    <rPh sb="2" eb="6">
      <t>カイリョウコウジ</t>
    </rPh>
    <phoneticPr fontId="13"/>
  </si>
  <si>
    <t>2020年9月15日～
2021年8月31日</t>
    <phoneticPr fontId="13"/>
  </si>
  <si>
    <t>とび・土木工事業　知事
（般-29）第00211号</t>
    <rPh sb="3" eb="5">
      <t>ドボク</t>
    </rPh>
    <phoneticPr fontId="13"/>
  </si>
  <si>
    <t>岡崎　二郎</t>
    <rPh sb="0" eb="2">
      <t>オカザキ</t>
    </rPh>
    <rPh sb="3" eb="5">
      <t>ジロウ</t>
    </rPh>
    <phoneticPr fontId="13"/>
  </si>
  <si>
    <t>小牧　三郎</t>
    <rPh sb="0" eb="2">
      <t>コマキ</t>
    </rPh>
    <rPh sb="3" eb="5">
      <t>サブロウ</t>
    </rPh>
    <phoneticPr fontId="13"/>
  </si>
  <si>
    <t>三重建設工業株式会社
（00123456781123）</t>
    <rPh sb="0" eb="2">
      <t>ミエ</t>
    </rPh>
    <rPh sb="2" eb="4">
      <t>ケンセツ</t>
    </rPh>
    <phoneticPr fontId="13"/>
  </si>
  <si>
    <t>津　一郎</t>
    <rPh sb="0" eb="1">
      <t>ツ</t>
    </rPh>
    <rPh sb="2" eb="4">
      <t>イチロウ</t>
    </rPh>
    <phoneticPr fontId="13"/>
  </si>
  <si>
    <t>2020年9月25日～
2021年8月31日</t>
  </si>
  <si>
    <t>とび・土木工事業　知事
（般-29）第00212号</t>
    <rPh sb="3" eb="5">
      <t>ドボク</t>
    </rPh>
    <phoneticPr fontId="13"/>
  </si>
  <si>
    <t>四日市　二郎</t>
    <rPh sb="0" eb="3">
      <t>ヨッカイチ</t>
    </rPh>
    <rPh sb="4" eb="6">
      <t>ジロウ</t>
    </rPh>
    <phoneticPr fontId="13"/>
  </si>
  <si>
    <t>伊勢　三郎</t>
    <rPh sb="0" eb="2">
      <t>イセ</t>
    </rPh>
    <rPh sb="3" eb="5">
      <t>サブロウ</t>
    </rPh>
    <phoneticPr fontId="13"/>
  </si>
  <si>
    <t>京都工業株式会社
（00123456781125）</t>
    <rPh sb="0" eb="2">
      <t>キョウト</t>
    </rPh>
    <rPh sb="2" eb="4">
      <t>コウギョウ</t>
    </rPh>
    <rPh sb="4" eb="8">
      <t>カブシキガイシャ</t>
    </rPh>
    <phoneticPr fontId="13"/>
  </si>
  <si>
    <t>嵐山　一郎</t>
    <rPh sb="0" eb="2">
      <t>アラシヤマ</t>
    </rPh>
    <rPh sb="3" eb="5">
      <t>イチロウ</t>
    </rPh>
    <phoneticPr fontId="13"/>
  </si>
  <si>
    <t>クレーン工事</t>
    <rPh sb="4" eb="6">
      <t>コウジ</t>
    </rPh>
    <phoneticPr fontId="13"/>
  </si>
  <si>
    <t>2020年6月10日～
2021年8月31日</t>
    <phoneticPr fontId="13"/>
  </si>
  <si>
    <t>とび・土木工事業　知事
（般-29）第0012８号</t>
    <rPh sb="3" eb="5">
      <t>ドボク</t>
    </rPh>
    <phoneticPr fontId="13"/>
  </si>
  <si>
    <t>宇治　二郎</t>
    <rPh sb="0" eb="2">
      <t>ウジ</t>
    </rPh>
    <rPh sb="3" eb="5">
      <t>ジロウ</t>
    </rPh>
    <phoneticPr fontId="13"/>
  </si>
  <si>
    <t>舞鶴　三郎</t>
    <rPh sb="0" eb="2">
      <t>マイヅル</t>
    </rPh>
    <rPh sb="3" eb="5">
      <t>サブロウ</t>
    </rPh>
    <phoneticPr fontId="13"/>
  </si>
  <si>
    <t>株式会社大阪商事
（00123456781126）</t>
    <rPh sb="6" eb="8">
      <t>ショウジ</t>
    </rPh>
    <phoneticPr fontId="13"/>
  </si>
  <si>
    <t>西宮一郎</t>
    <rPh sb="0" eb="2">
      <t>ニシノミヤ</t>
    </rPh>
    <rPh sb="2" eb="4">
      <t>イチロウ</t>
    </rPh>
    <phoneticPr fontId="13"/>
  </si>
  <si>
    <t>2020年8月25日～
2021年2月19日</t>
  </si>
  <si>
    <t>とび・土木工事業　知事
（般-29）第00129号</t>
    <phoneticPr fontId="13"/>
  </si>
  <si>
    <t>梅田　二郎</t>
    <rPh sb="0" eb="2">
      <t>ウメダ</t>
    </rPh>
    <rPh sb="3" eb="5">
      <t>ジロウ</t>
    </rPh>
    <phoneticPr fontId="13"/>
  </si>
  <si>
    <t>難波　三郎</t>
    <rPh sb="0" eb="2">
      <t>ナンバ</t>
    </rPh>
    <rPh sb="3" eb="5">
      <t>サブロウ</t>
    </rPh>
    <phoneticPr fontId="13"/>
  </si>
  <si>
    <t>奈良建販株式会社
（00123456781127）</t>
    <rPh sb="0" eb="2">
      <t>ナラ</t>
    </rPh>
    <rPh sb="2" eb="4">
      <t>ケンパン</t>
    </rPh>
    <rPh sb="4" eb="8">
      <t>カブシキガイシャ</t>
    </rPh>
    <phoneticPr fontId="13"/>
  </si>
  <si>
    <t>大和　一郎</t>
    <rPh sb="0" eb="2">
      <t>ヤマト</t>
    </rPh>
    <rPh sb="3" eb="5">
      <t>イチロウ</t>
    </rPh>
    <phoneticPr fontId="13"/>
  </si>
  <si>
    <t>とび・土木工事業　知事
（般-29）第00130号</t>
    <phoneticPr fontId="13"/>
  </si>
  <si>
    <t>吉野　二郎</t>
    <rPh sb="0" eb="2">
      <t>ヨシノ</t>
    </rPh>
    <rPh sb="3" eb="5">
      <t>ジロウ</t>
    </rPh>
    <phoneticPr fontId="13"/>
  </si>
  <si>
    <t>天理　三郎</t>
    <rPh sb="0" eb="2">
      <t>テンリ</t>
    </rPh>
    <rPh sb="3" eb="5">
      <t>サブロウ</t>
    </rPh>
    <phoneticPr fontId="13"/>
  </si>
  <si>
    <t>株式会社兵庫道路
（00123456781128）</t>
    <rPh sb="0" eb="4">
      <t>カブシキガイシャ</t>
    </rPh>
    <rPh sb="4" eb="6">
      <t>ヒョウゴ</t>
    </rPh>
    <rPh sb="6" eb="8">
      <t>ドウロ</t>
    </rPh>
    <phoneticPr fontId="13"/>
  </si>
  <si>
    <t>神戸　一郎</t>
    <rPh sb="0" eb="2">
      <t>コウベ</t>
    </rPh>
    <rPh sb="3" eb="5">
      <t>イチロウ</t>
    </rPh>
    <phoneticPr fontId="13"/>
  </si>
  <si>
    <t>舗装工事</t>
    <rPh sb="0" eb="2">
      <t>ホソウ</t>
    </rPh>
    <rPh sb="2" eb="4">
      <t>コウジ</t>
    </rPh>
    <phoneticPr fontId="13"/>
  </si>
  <si>
    <t>舗装工事業　知事
（般-29）第00131号</t>
    <rPh sb="0" eb="2">
      <t>ホソウ</t>
    </rPh>
    <phoneticPr fontId="13"/>
  </si>
  <si>
    <t>とび・土木工事業　知事
（般-29）第0013１号</t>
    <rPh sb="3" eb="5">
      <t>ドボク</t>
    </rPh>
    <phoneticPr fontId="13"/>
  </si>
  <si>
    <t>姫路　二郎</t>
    <rPh sb="0" eb="2">
      <t>ヒメジ</t>
    </rPh>
    <rPh sb="3" eb="5">
      <t>ジロウ</t>
    </rPh>
    <phoneticPr fontId="13"/>
  </si>
  <si>
    <t>明石　三郎</t>
    <rPh sb="0" eb="2">
      <t>アカシ</t>
    </rPh>
    <rPh sb="3" eb="5">
      <t>サブロウ</t>
    </rPh>
    <phoneticPr fontId="13"/>
  </si>
  <si>
    <t>和歌山舗装株式会社
（00123456781129）</t>
    <rPh sb="0" eb="3">
      <t>ワカヤマ</t>
    </rPh>
    <rPh sb="3" eb="5">
      <t>ホソウ</t>
    </rPh>
    <phoneticPr fontId="13"/>
  </si>
  <si>
    <t>有田　一郎</t>
    <rPh sb="0" eb="2">
      <t>アリタ</t>
    </rPh>
    <rPh sb="3" eb="5">
      <t>イチロウ</t>
    </rPh>
    <phoneticPr fontId="13"/>
  </si>
  <si>
    <t>2020年7月27日～
2021年8月31日</t>
  </si>
  <si>
    <t>舗装工事業　知事
（般-29）第00132号</t>
    <rPh sb="0" eb="2">
      <t>ホソウ</t>
    </rPh>
    <phoneticPr fontId="13"/>
  </si>
  <si>
    <t>とび・土木工事業　知事
（般-29）第00122号</t>
    <phoneticPr fontId="13"/>
  </si>
  <si>
    <t>白浜　二郎</t>
    <rPh sb="0" eb="2">
      <t>シラハマ</t>
    </rPh>
    <rPh sb="3" eb="5">
      <t>ジロウ</t>
    </rPh>
    <phoneticPr fontId="13"/>
  </si>
  <si>
    <t>新宮　三郎</t>
    <rPh sb="0" eb="2">
      <t>シングウ</t>
    </rPh>
    <rPh sb="3" eb="5">
      <t>サブロウ</t>
    </rPh>
    <phoneticPr fontId="13"/>
  </si>
  <si>
    <t>有限会社滋賀道路
（00123456781124）</t>
    <rPh sb="0" eb="2">
      <t>ユウゲン</t>
    </rPh>
    <rPh sb="2" eb="4">
      <t>カイシャ</t>
    </rPh>
    <rPh sb="4" eb="6">
      <t>シガ</t>
    </rPh>
    <rPh sb="6" eb="8">
      <t>ドウロ</t>
    </rPh>
    <phoneticPr fontId="13"/>
  </si>
  <si>
    <t>大津　一郎</t>
    <rPh sb="0" eb="2">
      <t>オオツ</t>
    </rPh>
    <rPh sb="3" eb="5">
      <t>イチロウ</t>
    </rPh>
    <phoneticPr fontId="13"/>
  </si>
  <si>
    <t>2020年9月25日～
2021年9月24日</t>
    <phoneticPr fontId="13"/>
  </si>
  <si>
    <t>舗装工事業　知事
（般-29）第00133号</t>
    <rPh sb="0" eb="2">
      <t>ホソウ</t>
    </rPh>
    <phoneticPr fontId="13"/>
  </si>
  <si>
    <t>近江　二郎</t>
    <rPh sb="0" eb="2">
      <t>オウミ</t>
    </rPh>
    <rPh sb="3" eb="5">
      <t>ジロウ</t>
    </rPh>
    <phoneticPr fontId="13"/>
  </si>
  <si>
    <t>美浜　三郎</t>
    <rPh sb="0" eb="2">
      <t>ビハマ</t>
    </rPh>
    <rPh sb="3" eb="5">
      <t>サブロウ</t>
    </rPh>
    <phoneticPr fontId="13"/>
  </si>
  <si>
    <t>（注）３．各社別に作成するのが原則だが、リース機械等の運転者は一緒でもよい。</t>
    <rPh sb="1" eb="2">
      <t>チュウ</t>
    </rPh>
    <phoneticPr fontId="1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</si>
  <si>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3"/>
  </si>
  <si>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</si>
  <si>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</si>
  <si>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3"/>
  </si>
  <si>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</si>
  <si>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3"/>
  </si>
  <si>
    <t>（注）１１．記載事項の一部について、別紙を用いて記載しても差し支えない。</t>
    <phoneticPr fontId="13"/>
  </si>
  <si>
    <t>《再下請負関係》</t>
    <rPh sb="1" eb="2">
      <t>サイ</t>
    </rPh>
    <rPh sb="2" eb="3">
      <t>シタ</t>
    </rPh>
    <rPh sb="3" eb="5">
      <t>ウケオ</t>
    </rPh>
    <rPh sb="5" eb="7">
      <t>カンケイ</t>
    </rPh>
    <phoneticPr fontId="1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</si>
  <si>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3"/>
  </si>
  <si>
    <t>会社名
・事業者ID</t>
    <rPh sb="0" eb="3">
      <t>カイシャメイ</t>
    </rPh>
    <rPh sb="5" eb="8">
      <t>ジギョウシャ</t>
    </rPh>
    <phoneticPr fontId="13"/>
  </si>
  <si>
    <t>直近上位
注文者名</t>
    <rPh sb="0" eb="1">
      <t>チョク</t>
    </rPh>
    <rPh sb="1" eb="2">
      <t>チカ</t>
    </rPh>
    <rPh sb="2" eb="4">
      <t>ジョウイ</t>
    </rPh>
    <rPh sb="5" eb="7">
      <t>チュウモン</t>
    </rPh>
    <rPh sb="7" eb="8">
      <t>シャ</t>
    </rPh>
    <rPh sb="8" eb="9">
      <t>メイ</t>
    </rPh>
    <phoneticPr fontId="13"/>
  </si>
  <si>
    <t>【報告下請負業者】</t>
    <rPh sb="1" eb="3">
      <t>ホウコク</t>
    </rPh>
    <rPh sb="3" eb="4">
      <t>シタ</t>
    </rPh>
    <rPh sb="4" eb="6">
      <t>ウケオ</t>
    </rPh>
    <rPh sb="6" eb="8">
      <t>ギョウシャ</t>
    </rPh>
    <phoneticPr fontId="13"/>
  </si>
  <si>
    <t>住所
電話番号</t>
    <rPh sb="0" eb="2">
      <t>ジュウショ</t>
    </rPh>
    <rPh sb="3" eb="5">
      <t>デンワ</t>
    </rPh>
    <rPh sb="5" eb="7">
      <t>バンゴウ</t>
    </rPh>
    <phoneticPr fontId="13"/>
  </si>
  <si>
    <t>元請名称・事業者ID</t>
    <rPh sb="0" eb="2">
      <t>モトウケ</t>
    </rPh>
    <rPh sb="2" eb="4">
      <t>メイショウ</t>
    </rPh>
    <rPh sb="5" eb="7">
      <t>ジギョウ</t>
    </rPh>
    <rPh sb="7" eb="8">
      <t>シャ</t>
    </rPh>
    <phoneticPr fontId="13"/>
  </si>
  <si>
    <t>会社名・事業者ID</t>
    <rPh sb="0" eb="2">
      <t>カイシャ</t>
    </rPh>
    <rPh sb="2" eb="3">
      <t>メイ</t>
    </rPh>
    <rPh sb="4" eb="7">
      <t>ジギョウシャ</t>
    </rPh>
    <phoneticPr fontId="13"/>
  </si>
  <si>
    <t>《自社に関する事項》</t>
    <rPh sb="1" eb="3">
      <t>ジシャ</t>
    </rPh>
    <phoneticPr fontId="13"/>
  </si>
  <si>
    <t>注文者との
契約日</t>
    <rPh sb="0" eb="2">
      <t>チュウモン</t>
    </rPh>
    <rPh sb="2" eb="3">
      <t>シャ</t>
    </rPh>
    <rPh sb="6" eb="9">
      <t>ケイヤクビ</t>
    </rPh>
    <phoneticPr fontId="13"/>
  </si>
  <si>
    <t>施 工 体 制 台 帳</t>
    <rPh sb="0" eb="1">
      <t>シ</t>
    </rPh>
    <rPh sb="2" eb="3">
      <t>コウ</t>
    </rPh>
    <rPh sb="4" eb="5">
      <t>カラダ</t>
    </rPh>
    <rPh sb="6" eb="7">
      <t>セイ</t>
    </rPh>
    <rPh sb="8" eb="9">
      <t>ダイ</t>
    </rPh>
    <rPh sb="10" eb="11">
      <t>チョウ</t>
    </rPh>
    <phoneticPr fontId="13"/>
  </si>
  <si>
    <t>再 下 請 負 通 知 書</t>
    <rPh sb="0" eb="1">
      <t>サイ</t>
    </rPh>
    <rPh sb="2" eb="3">
      <t>シタ</t>
    </rPh>
    <rPh sb="4" eb="5">
      <t>ショウ</t>
    </rPh>
    <rPh sb="6" eb="7">
      <t>オ</t>
    </rPh>
    <rPh sb="8" eb="9">
      <t>ツウ</t>
    </rPh>
    <rPh sb="10" eb="11">
      <t>チ</t>
    </rPh>
    <rPh sb="12" eb="13">
      <t>ショ</t>
    </rPh>
    <phoneticPr fontId="13"/>
  </si>
  <si>
    <t>自</t>
    <rPh sb="0" eb="1">
      <t>ジ</t>
    </rPh>
    <phoneticPr fontId="12"/>
  </si>
  <si>
    <t>至</t>
    <rPh sb="0" eb="1">
      <t>イタ</t>
    </rPh>
    <phoneticPr fontId="12"/>
  </si>
  <si>
    <t>年　　　月　　　日　</t>
    <phoneticPr fontId="12"/>
  </si>
  <si>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2"/>
  </si>
  <si>
    <t>左記の記載事項が発注者との請負契約書や下請負契約書に記載ある場合は、その写しを添付することにより記載を省略することができる。</t>
    <rPh sb="0" eb="1">
      <t>ヒダリ</t>
    </rPh>
    <phoneticPr fontId="47"/>
  </si>
  <si>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2"/>
  </si>
  <si>
    <t>6-1</t>
    <phoneticPr fontId="12"/>
  </si>
  <si>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</si>
  <si>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</si>
  <si>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2"/>
  </si>
  <si>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</si>
  <si>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2"/>
  </si>
  <si>
    <t>下請契約後速やかに</t>
    <rPh sb="0" eb="2">
      <t>シタウ</t>
    </rPh>
    <rPh sb="2" eb="4">
      <t>ケイヤク</t>
    </rPh>
    <rPh sb="4" eb="5">
      <t>ゴ</t>
    </rPh>
    <rPh sb="5" eb="6">
      <t>スミ</t>
    </rPh>
    <phoneticPr fontId="12"/>
  </si>
  <si>
    <t>共3-1-1-3</t>
    <rPh sb="0" eb="1">
      <t>トモ</t>
    </rPh>
    <phoneticPr fontId="12"/>
  </si>
  <si>
    <r>
      <t xml:space="preserve">共1-1-1-19
</t>
    </r>
    <r>
      <rPr>
        <sz val="6"/>
        <color rgb="FFFF0000"/>
        <rFont val="HGｺﾞｼｯｸM"/>
        <family val="3"/>
        <charset val="128"/>
      </rPr>
      <t>共3-1-1-4</t>
    </r>
    <rPh sb="0" eb="1">
      <t>トモ</t>
    </rPh>
    <rPh sb="10" eb="11">
      <t>トモ</t>
    </rPh>
    <phoneticPr fontId="12"/>
  </si>
  <si>
    <t>施工管理基準
及び規格値</t>
  </si>
  <si>
    <t>共3-1-1-6</t>
    <rPh sb="0" eb="1">
      <t>トモ</t>
    </rPh>
    <phoneticPr fontId="12"/>
  </si>
  <si>
    <t>（ICT管理した工事）</t>
    <rPh sb="4" eb="6">
      <t>カンリ</t>
    </rPh>
    <rPh sb="8" eb="10">
      <t>コウジ</t>
    </rPh>
    <phoneticPr fontId="12"/>
  </si>
  <si>
    <t>（測点間距離を管理した工事）</t>
    <rPh sb="1" eb="3">
      <t>ソクテン</t>
    </rPh>
    <rPh sb="3" eb="4">
      <t>カン</t>
    </rPh>
    <rPh sb="4" eb="6">
      <t>キョリ</t>
    </rPh>
    <rPh sb="7" eb="9">
      <t>カンリ</t>
    </rPh>
    <rPh sb="11" eb="13">
      <t>コウジ</t>
    </rPh>
    <phoneticPr fontId="12"/>
  </si>
  <si>
    <t>（曲線管理した工事）</t>
    <rPh sb="1" eb="3">
      <t>キョクセン</t>
    </rPh>
    <rPh sb="3" eb="5">
      <t>カンリ</t>
    </rPh>
    <rPh sb="7" eb="9">
      <t>コウジ</t>
    </rPh>
    <phoneticPr fontId="12"/>
  </si>
  <si>
    <t>（塗装管理した工事）</t>
    <rPh sb="1" eb="3">
      <t>トソウ</t>
    </rPh>
    <rPh sb="3" eb="5">
      <t>カンリ</t>
    </rPh>
    <rPh sb="7" eb="9">
      <t>コウジ</t>
    </rPh>
    <phoneticPr fontId="12"/>
  </si>
  <si>
    <t>（現場密度管理した工事）</t>
    <rPh sb="1" eb="3">
      <t>ゲンバ</t>
    </rPh>
    <rPh sb="3" eb="5">
      <t>ミツド</t>
    </rPh>
    <rPh sb="5" eb="7">
      <t>カンリ</t>
    </rPh>
    <rPh sb="9" eb="11">
      <t>コウジ</t>
    </rPh>
    <phoneticPr fontId="12"/>
  </si>
  <si>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</si>
  <si>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t>ｺﾌﾞﾘｽ･ﾌﾟﾗｽ（https://fkplus.jacic.or.jp/）で計画書や実施書のデータ提出後に、出力（ﾀﾞｳﾝﾛｰﾄﾞ）可能</t>
    <rPh sb="68" eb="70">
      <t>カノウ</t>
    </rPh>
    <phoneticPr fontId="12"/>
  </si>
  <si>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</si>
  <si>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2"/>
  </si>
  <si>
    <t>https://www.pref.oita.jp/soshiki/18700/hansyutusaki-meikakuka.html</t>
    <phoneticPr fontId="12"/>
  </si>
  <si>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2"/>
  </si>
  <si>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2"/>
  </si>
  <si>
    <t>　プルダウン入力のセルの入力リストは、２～６行目にあり（非表示）</t>
    <rPh sb="6" eb="8">
      <t>ニュウリョク</t>
    </rPh>
    <rPh sb="12" eb="14">
      <t>ニュウリョク</t>
    </rPh>
    <rPh sb="22" eb="24">
      <t>ギョウメ</t>
    </rPh>
    <rPh sb="28" eb="31">
      <t>ヒヒョウジ</t>
    </rPh>
    <phoneticPr fontId="13"/>
  </si>
  <si>
    <t>盛土利用等</t>
    <rPh sb="0" eb="2">
      <t>モリド</t>
    </rPh>
    <rPh sb="2" eb="4">
      <t>リヨウ</t>
    </rPh>
    <rPh sb="4" eb="5">
      <t>トウ</t>
    </rPh>
    <phoneticPr fontId="13"/>
  </si>
  <si>
    <t>第１種建設発生土</t>
    <rPh sb="0" eb="1">
      <t>ダイ</t>
    </rPh>
    <rPh sb="2" eb="3">
      <t>シュ</t>
    </rPh>
    <rPh sb="3" eb="5">
      <t>ケンセツ</t>
    </rPh>
    <rPh sb="5" eb="8">
      <t>ハッセイド</t>
    </rPh>
    <phoneticPr fontId="13"/>
  </si>
  <si>
    <t>礫質土</t>
    <rPh sb="0" eb="3">
      <t>レキシツド</t>
    </rPh>
    <phoneticPr fontId="13"/>
  </si>
  <si>
    <t>地山量</t>
    <rPh sb="0" eb="2">
      <t>ジヤマ</t>
    </rPh>
    <rPh sb="2" eb="3">
      <t>リョウ</t>
    </rPh>
    <phoneticPr fontId="13"/>
  </si>
  <si>
    <t>一時堆積</t>
    <rPh sb="0" eb="2">
      <t>イチジ</t>
    </rPh>
    <rPh sb="2" eb="4">
      <t>タイセキ</t>
    </rPh>
    <phoneticPr fontId="13"/>
  </si>
  <si>
    <t>第２種建設発生土</t>
    <rPh sb="0" eb="1">
      <t>ダイ</t>
    </rPh>
    <rPh sb="2" eb="3">
      <t>シュ</t>
    </rPh>
    <rPh sb="3" eb="5">
      <t>ケンセツ</t>
    </rPh>
    <rPh sb="5" eb="8">
      <t>ハッセイド</t>
    </rPh>
    <phoneticPr fontId="13"/>
  </si>
  <si>
    <t>砂質土</t>
    <rPh sb="0" eb="3">
      <t>サシツド</t>
    </rPh>
    <phoneticPr fontId="13"/>
  </si>
  <si>
    <t>締固め量</t>
    <rPh sb="0" eb="2">
      <t>シメカタ</t>
    </rPh>
    <rPh sb="3" eb="4">
      <t>リョウ</t>
    </rPh>
    <phoneticPr fontId="13"/>
  </si>
  <si>
    <t>第３種建設発生土</t>
    <rPh sb="0" eb="1">
      <t>ダイ</t>
    </rPh>
    <rPh sb="2" eb="3">
      <t>シュ</t>
    </rPh>
    <rPh sb="3" eb="5">
      <t>ケンセツ</t>
    </rPh>
    <rPh sb="5" eb="8">
      <t>ハッセイド</t>
    </rPh>
    <phoneticPr fontId="13"/>
  </si>
  <si>
    <t>粘性土</t>
    <rPh sb="0" eb="3">
      <t>ネンセイド</t>
    </rPh>
    <phoneticPr fontId="13"/>
  </si>
  <si>
    <t>ほぐし量</t>
    <rPh sb="3" eb="4">
      <t>リョウ</t>
    </rPh>
    <phoneticPr fontId="13"/>
  </si>
  <si>
    <t>第４種建設発生土</t>
    <rPh sb="0" eb="1">
      <t>ダイ</t>
    </rPh>
    <rPh sb="2" eb="3">
      <t>シュ</t>
    </rPh>
    <rPh sb="3" eb="5">
      <t>ケンセツ</t>
    </rPh>
    <rPh sb="5" eb="8">
      <t>ハッセイド</t>
    </rPh>
    <phoneticPr fontId="13"/>
  </si>
  <si>
    <t>軟岩等</t>
    <rPh sb="0" eb="2">
      <t>ナンガン</t>
    </rPh>
    <rPh sb="2" eb="3">
      <t>トウ</t>
    </rPh>
    <phoneticPr fontId="13"/>
  </si>
  <si>
    <t>令和5年3月省令改正版</t>
    <rPh sb="0" eb="2">
      <t>レイワ</t>
    </rPh>
    <rPh sb="3" eb="4">
      <t>ネン</t>
    </rPh>
    <rPh sb="5" eb="6">
      <t>ガツ</t>
    </rPh>
    <rPh sb="6" eb="8">
      <t>ショウレイ</t>
    </rPh>
    <rPh sb="8" eb="10">
      <t>カイセイ</t>
    </rPh>
    <rPh sb="10" eb="11">
      <t>バン</t>
    </rPh>
    <phoneticPr fontId="13"/>
  </si>
  <si>
    <t xml:space="preserve">                                        </t>
  </si>
  <si>
    <t>年　　月　　日</t>
    <rPh sb="0" eb="1">
      <t>ネン</t>
    </rPh>
    <rPh sb="3" eb="4">
      <t>ガツ</t>
    </rPh>
    <rPh sb="6" eb="7">
      <t>ニチ</t>
    </rPh>
    <phoneticPr fontId="13"/>
  </si>
  <si>
    <t>（搬入元(採取元)事業者）</t>
    <rPh sb="1" eb="3">
      <t>ハンニュウ</t>
    </rPh>
    <rPh sb="3" eb="4">
      <t>モト</t>
    </rPh>
    <rPh sb="5" eb="7">
      <t>サイシュ</t>
    </rPh>
    <rPh sb="7" eb="8">
      <t>モト</t>
    </rPh>
    <rPh sb="9" eb="12">
      <t>ジギョウシャ</t>
    </rPh>
    <phoneticPr fontId="13"/>
  </si>
  <si>
    <t>　名称等</t>
    <rPh sb="1" eb="3">
      <t>メイショウ</t>
    </rPh>
    <rPh sb="3" eb="4">
      <t>トウ</t>
    </rPh>
    <phoneticPr fontId="13"/>
  </si>
  <si>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3"/>
  </si>
  <si>
    <t>　　　　　　（搬入先(受入地)）</t>
    <rPh sb="7" eb="9">
      <t>ハンニュウ</t>
    </rPh>
    <rPh sb="9" eb="10">
      <t>サキ</t>
    </rPh>
    <rPh sb="11" eb="13">
      <t>ウケイ</t>
    </rPh>
    <rPh sb="13" eb="14">
      <t>チ</t>
    </rPh>
    <phoneticPr fontId="13"/>
  </si>
  <si>
    <t>名称等　　　</t>
    <rPh sb="0" eb="2">
      <t>メイショウ</t>
    </rPh>
    <rPh sb="2" eb="3">
      <t>トウ</t>
    </rPh>
    <phoneticPr fontId="13"/>
  </si>
  <si>
    <r>
      <t>責任者</t>
    </r>
    <r>
      <rPr>
        <sz val="9"/>
        <rFont val="ＭＳ 明朝"/>
        <family val="1"/>
        <charset val="128"/>
      </rPr>
      <t>(※1)　</t>
    </r>
    <r>
      <rPr>
        <sz val="11"/>
        <rFont val="ＭＳ 明朝"/>
        <family val="1"/>
        <charset val="128"/>
      </rPr>
      <t>　</t>
    </r>
    <rPh sb="0" eb="3">
      <t>セキニンシャ</t>
    </rPh>
    <phoneticPr fontId="13"/>
  </si>
  <si>
    <t>土砂受領書</t>
    <rPh sb="0" eb="2">
      <t>ドシャ</t>
    </rPh>
    <phoneticPr fontId="13"/>
  </si>
  <si>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</si>
  <si>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3"/>
  </si>
  <si>
    <r>
      <t>名称</t>
    </r>
    <r>
      <rPr>
        <sz val="9"/>
        <rFont val="ＭＳ 明朝"/>
        <family val="1"/>
        <charset val="128"/>
      </rPr>
      <t>（工事の場合は工事名）</t>
    </r>
    <phoneticPr fontId="13"/>
  </si>
  <si>
    <t>所在地</t>
    <rPh sb="0" eb="3">
      <t>ショザイチ</t>
    </rPh>
    <phoneticPr fontId="13"/>
  </si>
  <si>
    <t>管理者の商号、名称
または氏名</t>
    <rPh sb="0" eb="3">
      <t>カンリシャ</t>
    </rPh>
    <rPh sb="4" eb="6">
      <t>ショウゴウ</t>
    </rPh>
    <rPh sb="7" eb="9">
      <t>メイショウ</t>
    </rPh>
    <rPh sb="13" eb="15">
      <t>シメイ</t>
    </rPh>
    <phoneticPr fontId="13"/>
  </si>
  <si>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3"/>
  </si>
  <si>
    <t>土砂の搬入量
(受入れた土砂の量)</t>
    <rPh sb="0" eb="2">
      <t>ドシャ</t>
    </rPh>
    <rPh sb="3" eb="5">
      <t>ハンニュウ</t>
    </rPh>
    <rPh sb="5" eb="6">
      <t>リョウ</t>
    </rPh>
    <rPh sb="8" eb="9">
      <t>ウ</t>
    </rPh>
    <rPh sb="9" eb="10">
      <t>イ</t>
    </rPh>
    <rPh sb="12" eb="14">
      <t>ドシャ</t>
    </rPh>
    <rPh sb="15" eb="16">
      <t>リョウ</t>
    </rPh>
    <phoneticPr fontId="13"/>
  </si>
  <si>
    <r>
      <t>利用種別</t>
    </r>
    <r>
      <rPr>
        <sz val="9"/>
        <rFont val="ＭＳ 明朝"/>
        <family val="1"/>
        <charset val="128"/>
      </rPr>
      <t xml:space="preserve"> ※2</t>
    </r>
    <rPh sb="0" eb="2">
      <t>リヨウ</t>
    </rPh>
    <rPh sb="2" eb="4">
      <t>シュベツ</t>
    </rPh>
    <phoneticPr fontId="13"/>
  </si>
  <si>
    <r>
      <t>土質区分</t>
    </r>
    <r>
      <rPr>
        <sz val="9"/>
        <rFont val="ＭＳ Ｐゴシック"/>
        <family val="3"/>
        <charset val="128"/>
      </rPr>
      <t xml:space="preserve"> ※3</t>
    </r>
    <rPh sb="0" eb="2">
      <t>ドシツ</t>
    </rPh>
    <rPh sb="2" eb="4">
      <t>クブン</t>
    </rPh>
    <phoneticPr fontId="13"/>
  </si>
  <si>
    <t>土　質</t>
    <rPh sb="0" eb="1">
      <t>ド</t>
    </rPh>
    <rPh sb="2" eb="3">
      <t>シツ</t>
    </rPh>
    <phoneticPr fontId="13"/>
  </si>
  <si>
    <r>
      <t>土量</t>
    </r>
    <r>
      <rPr>
        <sz val="9"/>
        <rFont val="ＭＳ 明朝"/>
        <family val="1"/>
        <charset val="128"/>
      </rPr>
      <t>（ｍ3）※4</t>
    </r>
    <rPh sb="0" eb="2">
      <t>ドリョウ</t>
    </rPh>
    <phoneticPr fontId="13"/>
  </si>
  <si>
    <r>
      <t xml:space="preserve">土量算定状態
</t>
    </r>
    <r>
      <rPr>
        <sz val="9"/>
        <rFont val="ＭＳ Ｐゴシック"/>
        <family val="3"/>
        <charset val="128"/>
      </rPr>
      <t>※5</t>
    </r>
    <rPh sb="0" eb="2">
      <t>ドリョウ</t>
    </rPh>
    <rPh sb="2" eb="4">
      <t>サンテイ</t>
    </rPh>
    <rPh sb="4" eb="6">
      <t>ジョウタイ</t>
    </rPh>
    <phoneticPr fontId="13"/>
  </si>
  <si>
    <r>
      <t>m</t>
    </r>
    <r>
      <rPr>
        <sz val="9"/>
        <rFont val="ＭＳ 明朝"/>
        <family val="1"/>
        <charset val="128"/>
      </rPr>
      <t>3</t>
    </r>
    <phoneticPr fontId="13"/>
  </si>
  <si>
    <t>土砂を搬入(受入れ)した期間</t>
    <rPh sb="0" eb="2">
      <t>ドシャ</t>
    </rPh>
    <rPh sb="3" eb="5">
      <t>ハンニュウ</t>
    </rPh>
    <rPh sb="6" eb="8">
      <t>ウケイ</t>
    </rPh>
    <rPh sb="12" eb="14">
      <t>キカン</t>
    </rPh>
    <phoneticPr fontId="13"/>
  </si>
  <si>
    <t>（搬入開始日）　　　　年　　月　　日　から</t>
    <rPh sb="1" eb="3">
      <t>ハンニュウ</t>
    </rPh>
    <rPh sb="3" eb="5">
      <t>カイシ</t>
    </rPh>
    <rPh sb="5" eb="6">
      <t>ヒ</t>
    </rPh>
    <phoneticPr fontId="13"/>
  </si>
  <si>
    <t>（搬入完了日）　　　　年　　月　　日　まで</t>
    <rPh sb="1" eb="3">
      <t>ハンニュウ</t>
    </rPh>
    <rPh sb="3" eb="6">
      <t>カンリョウビ</t>
    </rPh>
    <rPh sb="11" eb="12">
      <t>ネン</t>
    </rPh>
    <rPh sb="14" eb="15">
      <t>ガツ</t>
    </rPh>
    <rPh sb="17" eb="18">
      <t>ニチ</t>
    </rPh>
    <phoneticPr fontId="13"/>
  </si>
  <si>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3"/>
  </si>
  <si>
    <t>　※２　利用種別は下記のいずれかを選択して記入する。</t>
    <rPh sb="4" eb="6">
      <t>リヨウ</t>
    </rPh>
    <rPh sb="6" eb="8">
      <t>シュベツ</t>
    </rPh>
    <rPh sb="9" eb="11">
      <t>カキ</t>
    </rPh>
    <rPh sb="17" eb="19">
      <t>センタク</t>
    </rPh>
    <rPh sb="21" eb="23">
      <t>キニュウ</t>
    </rPh>
    <phoneticPr fontId="13"/>
  </si>
  <si>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3"/>
  </si>
  <si>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3"/>
  </si>
  <si>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3"/>
  </si>
  <si>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3"/>
  </si>
  <si>
    <t>R5.3月省令改正版</t>
    <rPh sb="4" eb="5">
      <t>ガツ</t>
    </rPh>
    <rPh sb="5" eb="7">
      <t>ショウレイ</t>
    </rPh>
    <rPh sb="7" eb="9">
      <t>カイセイ</t>
    </rPh>
    <rPh sb="9" eb="10">
      <t>バン</t>
    </rPh>
    <phoneticPr fontId="13"/>
  </si>
  <si>
    <t>土砂搬出及び受領証明書</t>
    <rPh sb="0" eb="2">
      <t>ドシャ</t>
    </rPh>
    <rPh sb="2" eb="4">
      <t>ハンシュツ</t>
    </rPh>
    <rPh sb="4" eb="5">
      <t>オヨ</t>
    </rPh>
    <rPh sb="6" eb="8">
      <t>ジュリョウ</t>
    </rPh>
    <rPh sb="8" eb="11">
      <t>ショウメイショ</t>
    </rPh>
    <phoneticPr fontId="13"/>
  </si>
  <si>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3"/>
  </si>
  <si>
    <t>建設発生土を
搬入(受入れ)した期間</t>
    <rPh sb="0" eb="2">
      <t>ケンセツ</t>
    </rPh>
    <rPh sb="2" eb="5">
      <t>ハッセイド</t>
    </rPh>
    <rPh sb="7" eb="9">
      <t>ハンニュウ</t>
    </rPh>
    <rPh sb="10" eb="12">
      <t>ウケイ</t>
    </rPh>
    <rPh sb="16" eb="18">
      <t>キカン</t>
    </rPh>
    <phoneticPr fontId="13"/>
  </si>
  <si>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3"/>
  </si>
  <si>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3"/>
  </si>
  <si>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3"/>
  </si>
  <si>
    <r>
      <t>名称等　　　</t>
    </r>
    <r>
      <rPr>
        <sz val="11"/>
        <color rgb="FFFF0000"/>
        <rFont val="ＭＳ 明朝"/>
        <family val="1"/>
        <charset val="128"/>
      </rPr>
      <t>●●建設　株式会社</t>
    </r>
    <rPh sb="0" eb="2">
      <t>メイショウ</t>
    </rPh>
    <rPh sb="2" eb="3">
      <t>トウ</t>
    </rPh>
    <phoneticPr fontId="13"/>
  </si>
  <si>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3"/>
  </si>
  <si>
    <t>　●●建設　株式会社　資材置き場</t>
    <rPh sb="11" eb="13">
      <t>シザイ</t>
    </rPh>
    <rPh sb="13" eb="14">
      <t>オ</t>
    </rPh>
    <rPh sb="15" eb="16">
      <t>バ</t>
    </rPh>
    <phoneticPr fontId="13"/>
  </si>
  <si>
    <t>　●●市大字〇〇　0000番地　他</t>
    <phoneticPr fontId="13"/>
  </si>
  <si>
    <t>　●●建設　株式会社</t>
  </si>
  <si>
    <t>　令和●年度　道改単●第●●-○号　道路改良工事</t>
    <phoneticPr fontId="13"/>
  </si>
  <si>
    <t>　県道　●●●●線　〇○市大字●●</t>
    <phoneticPr fontId="13"/>
  </si>
  <si>
    <r>
      <t xml:space="preserve">土量算定状態
</t>
    </r>
    <r>
      <rPr>
        <sz val="9"/>
        <rFont val="ＭＳ Ｐゴシック"/>
        <family val="3"/>
        <charset val="128"/>
      </rPr>
      <t>※4</t>
    </r>
    <rPh sb="0" eb="2">
      <t>ドリョウ</t>
    </rPh>
    <rPh sb="2" eb="4">
      <t>サンテイ</t>
    </rPh>
    <rPh sb="4" eb="6">
      <t>ジョウタイ</t>
    </rPh>
    <phoneticPr fontId="13"/>
  </si>
  <si>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3"/>
  </si>
  <si>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3"/>
  </si>
  <si>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2"/>
  </si>
  <si>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2"/>
  </si>
  <si>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2"/>
  </si>
  <si>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3"/>
  </si>
  <si>
    <t>建設業退職金共済事業本部
https://www.kentaikyo.taisyokukin.go.jp/download/f_kanyu.html</t>
    <rPh sb="0" eb="6">
      <t>ケンセツギョウタイショクキン</t>
    </rPh>
    <rPh sb="6" eb="8">
      <t>キョウサイ</t>
    </rPh>
    <rPh sb="8" eb="12">
      <t>ジギョウホンブ</t>
    </rPh>
    <phoneticPr fontId="12"/>
  </si>
  <si>
    <t>森林整備保全
事業実施要領</t>
    <rPh sb="0" eb="4">
      <t>シンリンセイビ</t>
    </rPh>
    <rPh sb="4" eb="6">
      <t>ホゼン</t>
    </rPh>
    <rPh sb="7" eb="9">
      <t>ジギョウ</t>
    </rPh>
    <rPh sb="9" eb="11">
      <t>ジッシ</t>
    </rPh>
    <rPh sb="11" eb="13">
      <t>ヨウリョウ</t>
    </rPh>
    <phoneticPr fontId="12"/>
  </si>
  <si>
    <t>農業農村整備
事業実施要領</t>
    <rPh sb="0" eb="2">
      <t>ノウギョウ</t>
    </rPh>
    <rPh sb="2" eb="4">
      <t>ノウソン</t>
    </rPh>
    <rPh sb="4" eb="6">
      <t>セイビ</t>
    </rPh>
    <rPh sb="7" eb="9">
      <t>ジギョウ</t>
    </rPh>
    <rPh sb="9" eb="13">
      <t>ジッシヨウリョウ</t>
    </rPh>
    <phoneticPr fontId="12"/>
  </si>
  <si>
    <r>
      <t>建設副産物資料
＜</t>
    </r>
    <r>
      <rPr>
        <sz val="7"/>
        <color rgb="FFFF0000"/>
        <rFont val="HGｺﾞｼｯｸM"/>
        <family val="3"/>
        <charset val="128"/>
      </rPr>
      <t>土砂搬出及び受領証明書</t>
    </r>
    <r>
      <rPr>
        <sz val="7"/>
        <rFont val="HGｺﾞｼｯｸM"/>
        <family val="3"/>
        <charset val="128"/>
      </rPr>
      <t>＞</t>
    </r>
    <r>
      <rPr>
        <sz val="7"/>
        <color rgb="FFFF0000"/>
        <rFont val="HGｺﾞｼｯｸM"/>
        <family val="3"/>
        <charset val="128"/>
      </rPr>
      <t xml:space="preserve">
　※搬出元と搬出先が同一の者の場合</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2"/>
  </si>
  <si>
    <r>
      <t xml:space="preserve">特記仕様書
</t>
    </r>
    <r>
      <rPr>
        <sz val="5.5"/>
        <color rgb="FFFF0000"/>
        <rFont val="HGｺﾞｼｯｸM"/>
        <family val="3"/>
        <charset val="128"/>
      </rPr>
      <t>（建設副産物関係）</t>
    </r>
    <rPh sb="0" eb="2">
      <t>トッキ</t>
    </rPh>
    <rPh sb="2" eb="5">
      <t>シヨウショ</t>
    </rPh>
    <rPh sb="7" eb="12">
      <t>ケンセツフクサンブツ</t>
    </rPh>
    <rPh sb="12" eb="14">
      <t>カンケイ</t>
    </rPh>
    <phoneticPr fontId="12"/>
  </si>
  <si>
    <r>
      <t>※様式については，　</t>
    </r>
    <r>
      <rPr>
        <sz val="7"/>
        <color rgb="FF00B0F0"/>
        <rFont val="HGｺﾞｼｯｸM"/>
        <family val="3"/>
        <charset val="128"/>
      </rPr>
      <t>☆</t>
    </r>
    <r>
      <rPr>
        <sz val="7"/>
        <rFont val="HGｺﾞｼｯｸM"/>
        <family val="3"/>
        <charset val="128"/>
      </rPr>
      <t>：市様式　</t>
    </r>
    <r>
      <rPr>
        <sz val="7"/>
        <color rgb="FF00B0F0"/>
        <rFont val="HGｺﾞｼｯｸM"/>
        <family val="3"/>
        <charset val="128"/>
      </rPr>
      <t>★</t>
    </r>
    <r>
      <rPr>
        <sz val="7"/>
        <rFont val="HGｺﾞｼｯｸM"/>
        <family val="3"/>
        <charset val="128"/>
      </rPr>
      <t>：参考様式　－：任意様式　※チェックについては，　✔：提出有　✖：提出無　</t>
    </r>
    <r>
      <rPr>
        <b/>
        <sz val="7"/>
        <rFont val="HGｺﾞｼｯｸM"/>
        <family val="3"/>
        <charset val="128"/>
      </rPr>
      <t>－</t>
    </r>
    <r>
      <rPr>
        <sz val="7"/>
        <rFont val="HGｺﾞｼｯｸM"/>
        <family val="3"/>
        <charset val="128"/>
      </rPr>
      <t>：該当無</t>
    </r>
    <rPh sb="1" eb="3">
      <t>ヨウシキ</t>
    </rPh>
    <rPh sb="12" eb="13">
      <t>シ</t>
    </rPh>
    <rPh sb="13" eb="15">
      <t>ヨウシキ</t>
    </rPh>
    <rPh sb="18" eb="20">
      <t>サンコウ</t>
    </rPh>
    <rPh sb="20" eb="22">
      <t>ヨウシキ</t>
    </rPh>
    <rPh sb="25" eb="27">
      <t>ニンイ</t>
    </rPh>
    <rPh sb="27" eb="29">
      <t>ヨウシキ</t>
    </rPh>
    <phoneticPr fontId="13"/>
  </si>
  <si>
    <t>※様式については，　☆：市様式　★：参考様式　－：任意様式　※チェックについては，　✔：提出有　✖：提出無　－：該当無
◎提示書類について
　提示書類とは、会社や現場事務所にファイルで綴じている書類を、そのままの状態で検査時に持参し確認を受ける書類です。
　検査用に改めて作る必要はありません。</t>
    <rPh sb="62" eb="64">
      <t>テイジ</t>
    </rPh>
    <rPh sb="64" eb="66">
      <t>ショルイ</t>
    </rPh>
    <rPh sb="72" eb="74">
      <t>テイジ</t>
    </rPh>
    <rPh sb="74" eb="76">
      <t>ショルイ</t>
    </rPh>
    <rPh sb="79" eb="81">
      <t>カイシャ</t>
    </rPh>
    <rPh sb="82" eb="84">
      <t>ゲンバ</t>
    </rPh>
    <rPh sb="84" eb="86">
      <t>ジム</t>
    </rPh>
    <rPh sb="86" eb="87">
      <t>ショ</t>
    </rPh>
    <rPh sb="93" eb="94">
      <t>ト</t>
    </rPh>
    <rPh sb="98" eb="100">
      <t>ショルイ</t>
    </rPh>
    <rPh sb="107" eb="109">
      <t>ジョウタイ</t>
    </rPh>
    <rPh sb="110" eb="112">
      <t>ケンサ</t>
    </rPh>
    <rPh sb="112" eb="113">
      <t>ジ</t>
    </rPh>
    <rPh sb="114" eb="116">
      <t>ジサン</t>
    </rPh>
    <rPh sb="117" eb="119">
      <t>カクニン</t>
    </rPh>
    <rPh sb="120" eb="121">
      <t>ウ</t>
    </rPh>
    <rPh sb="123" eb="125">
      <t>ショルイ</t>
    </rPh>
    <rPh sb="130" eb="133">
      <t>ケンサヨウ</t>
    </rPh>
    <rPh sb="134" eb="135">
      <t>アラタ</t>
    </rPh>
    <rPh sb="137" eb="138">
      <t>ツク</t>
    </rPh>
    <rPh sb="139" eb="141">
      <t>ヒツヨウ</t>
    </rPh>
    <phoneticPr fontId="13"/>
  </si>
  <si>
    <r>
      <rPr>
        <sz val="6"/>
        <color rgb="FFFF0000"/>
        <rFont val="HGｺﾞｼｯｸM"/>
        <family val="3"/>
        <charset val="128"/>
      </rPr>
      <t>受注者</t>
    </r>
    <r>
      <rPr>
        <sz val="6"/>
        <rFont val="HGｺﾞｼｯｸM"/>
        <family val="3"/>
        <charset val="128"/>
      </rPr>
      <t xml:space="preserve">
記載欄提出
該当
書類
該当に</t>
    </r>
    <r>
      <rPr>
        <sz val="6"/>
        <rFont val="ＭＳ Ｐゴシック"/>
        <family val="3"/>
        <charset val="128"/>
      </rPr>
      <t>✔</t>
    </r>
    <rPh sb="0" eb="3">
      <t>ジュチュウシャ</t>
    </rPh>
    <rPh sb="4" eb="6">
      <t>キサイ</t>
    </rPh>
    <rPh sb="6" eb="7">
      <t>ラン</t>
    </rPh>
    <rPh sb="7" eb="9">
      <t>テイシュツ</t>
    </rPh>
    <rPh sb="10" eb="12">
      <t>ガイトウ</t>
    </rPh>
    <rPh sb="13" eb="15">
      <t>ショルイ</t>
    </rPh>
    <rPh sb="17" eb="19">
      <t>ガイトウ</t>
    </rPh>
    <phoneticPr fontId="12"/>
  </si>
  <si>
    <r>
      <rPr>
        <sz val="6"/>
        <color rgb="FFFF0000"/>
        <rFont val="HGｺﾞｼｯｸM"/>
        <family val="3"/>
        <charset val="128"/>
      </rPr>
      <t>監督員</t>
    </r>
    <r>
      <rPr>
        <sz val="6"/>
        <rFont val="HGｺﾞｼｯｸM"/>
        <family val="3"/>
        <charset val="128"/>
      </rPr>
      <t xml:space="preserve">
確認欄提出
該当
書類
該当に</t>
    </r>
    <r>
      <rPr>
        <sz val="6"/>
        <rFont val="ＭＳ Ｐゴシック"/>
        <family val="3"/>
        <charset val="128"/>
      </rPr>
      <t>✔</t>
    </r>
    <rPh sb="0" eb="2">
      <t>カントク</t>
    </rPh>
    <rPh sb="2" eb="3">
      <t>イン</t>
    </rPh>
    <rPh sb="4" eb="6">
      <t>カクニン</t>
    </rPh>
    <rPh sb="6" eb="7">
      <t>ラン</t>
    </rPh>
    <rPh sb="7" eb="9">
      <t>テイシュツ</t>
    </rPh>
    <rPh sb="10" eb="12">
      <t>ガイトウ</t>
    </rPh>
    <rPh sb="13" eb="15">
      <t>ショルイ</t>
    </rPh>
    <rPh sb="17" eb="19">
      <t>ガイトウ</t>
    </rPh>
    <phoneticPr fontId="12"/>
  </si>
  <si>
    <t>「中津市週休2日試行工事実施要領」に基づき、実施の有無を決定するもの。また、実施する場合は、計画工程表が週休2日を考慮したものとなっているか確認するもの。</t>
    <rPh sb="1" eb="4">
      <t>ナカツシ</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3"/>
  </si>
  <si>
    <t>中津市「現場環境改善 取扱要領」（案）に基づき、実施の有無を決定するもの。また、実施する場合は、具体的な実施内容が記載されているか確認するもの。</t>
    <rPh sb="0" eb="2">
      <t>ナカツ</t>
    </rPh>
    <rPh sb="2" eb="3">
      <t>シ</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3"/>
  </si>
  <si>
    <t>「中津市建設工事等の情報共有システム活用試行要領」に基づき、実施の有無を決定するもの。また、実施する場合は、ASPで提出する書類を確認するもの。</t>
    <rPh sb="1" eb="4">
      <t>ナカツシ</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3"/>
  </si>
  <si>
    <t>「中津市電子納品運用ガイドライン〔中津市総務部契約検査課〕【工事編】」に基づき、実施の有無を決定するもの。また、実施する場合は、電子納品する書類を確認するもの。</t>
    <rPh sb="1" eb="4">
      <t>ナカツシ</t>
    </rPh>
    <rPh sb="4" eb="6">
      <t>デンシ</t>
    </rPh>
    <rPh sb="6" eb="8">
      <t>ノウヒン</t>
    </rPh>
    <rPh sb="8" eb="10">
      <t>ウンヨウ</t>
    </rPh>
    <rPh sb="17" eb="20">
      <t>ナカツシ</t>
    </rPh>
    <rPh sb="20" eb="22">
      <t>ソウム</t>
    </rPh>
    <rPh sb="22" eb="23">
      <t>ブ</t>
    </rPh>
    <rPh sb="23" eb="25">
      <t>ケイヤク</t>
    </rPh>
    <rPh sb="25" eb="28">
      <t>ケンサカ</t>
    </rPh>
    <rPh sb="30" eb="32">
      <t>コウジ</t>
    </rPh>
    <rPh sb="32" eb="33">
      <t>ヘン</t>
    </rPh>
    <rPh sb="36" eb="37">
      <t>モト</t>
    </rPh>
    <rPh sb="40" eb="42">
      <t>ジッシ</t>
    </rPh>
    <rPh sb="43" eb="45">
      <t>ウム</t>
    </rPh>
    <rPh sb="46" eb="48">
      <t>ケッテイ</t>
    </rPh>
    <rPh sb="56" eb="58">
      <t>ジッシ</t>
    </rPh>
    <rPh sb="60" eb="62">
      <t>バアイ</t>
    </rPh>
    <rPh sb="64" eb="66">
      <t>デンシ</t>
    </rPh>
    <rPh sb="66" eb="68">
      <t>ノウヒン</t>
    </rPh>
    <rPh sb="70" eb="72">
      <t>ショルイ</t>
    </rPh>
    <rPh sb="73" eb="75">
      <t>カクニン</t>
    </rPh>
    <phoneticPr fontId="33"/>
  </si>
  <si>
    <t>「建設キャリアアップシステム活用工事実施要領」に基づき、実施の有無を決定するもの。また、実施する場合は、カードリーダー等の購入予定、OSを確認するもの。</t>
    <rPh sb="1" eb="3">
      <t>ケンセツ</t>
    </rPh>
    <rPh sb="14" eb="16">
      <t>カツヨウ</t>
    </rPh>
    <rPh sb="16" eb="18">
      <t>コウジ</t>
    </rPh>
    <rPh sb="18" eb="20">
      <t>ジッシ</t>
    </rPh>
    <rPh sb="20" eb="22">
      <t>ヨウリョウ</t>
    </rPh>
    <rPh sb="24" eb="25">
      <t>モト</t>
    </rPh>
    <rPh sb="28" eb="30">
      <t>ジッシ</t>
    </rPh>
    <rPh sb="31" eb="33">
      <t>ウム</t>
    </rPh>
    <rPh sb="34" eb="36">
      <t>ケッテイ</t>
    </rPh>
    <rPh sb="44" eb="46">
      <t>ジッシ</t>
    </rPh>
    <rPh sb="48" eb="50">
      <t>バアイ</t>
    </rPh>
    <rPh sb="59" eb="60">
      <t>トウ</t>
    </rPh>
    <rPh sb="61" eb="63">
      <t>コウニュウ</t>
    </rPh>
    <rPh sb="63" eb="65">
      <t>ヨテイ</t>
    </rPh>
    <rPh sb="69" eb="71">
      <t>カクニン</t>
    </rPh>
    <phoneticPr fontId="33"/>
  </si>
  <si>
    <t>部　　　　　　長
（重要事項のみ）</t>
    <rPh sb="0" eb="1">
      <t>ブ</t>
    </rPh>
    <rPh sb="7" eb="8">
      <t>オサ</t>
    </rPh>
    <rPh sb="10" eb="12">
      <t>ジュウヨウ</t>
    </rPh>
    <rPh sb="12" eb="14">
      <t>ジコウ</t>
    </rPh>
    <phoneticPr fontId="89"/>
  </si>
  <si>
    <t>監　督　員
（課長）</t>
    <rPh sb="0" eb="1">
      <t>カン</t>
    </rPh>
    <rPh sb="2" eb="3">
      <t>トク</t>
    </rPh>
    <rPh sb="4" eb="5">
      <t>イン</t>
    </rPh>
    <rPh sb="7" eb="9">
      <t>カチョウ</t>
    </rPh>
    <phoneticPr fontId="89"/>
  </si>
  <si>
    <t>監　督　員
（主幹（総括））</t>
    <rPh sb="7" eb="9">
      <t>シュカン</t>
    </rPh>
    <rPh sb="10" eb="12">
      <t>ソウカツ</t>
    </rPh>
    <phoneticPr fontId="89"/>
  </si>
  <si>
    <t>監　督　員
(担当者)</t>
    <rPh sb="7" eb="10">
      <t>タントウシャ</t>
    </rPh>
    <phoneticPr fontId="89"/>
  </si>
  <si>
    <t>課員</t>
    <rPh sb="0" eb="2">
      <t>カイン</t>
    </rPh>
    <phoneticPr fontId="89"/>
  </si>
  <si>
    <t>代表者　　　　　　　　　　　　　　　　　　　　　　　　　　　　　　　　　　　　　　　　　　　　　　　　　　　　　　　　　　　　　　　　　　　　　　　　　　　　　　　　　　　　　　　　</t>
    <rPh sb="0" eb="2">
      <t>ダイヒョウ</t>
    </rPh>
    <rPh sb="2" eb="3">
      <t>シャ</t>
    </rPh>
    <phoneticPr fontId="89"/>
  </si>
  <si>
    <t>電子納品する場合、着工前・完成のみデータとは別に、完成通知に紙で提出</t>
    <rPh sb="0" eb="4">
      <t>デンシノウヒン</t>
    </rPh>
    <rPh sb="6" eb="8">
      <t>バアイ</t>
    </rPh>
    <rPh sb="9" eb="11">
      <t>チャッコウ</t>
    </rPh>
    <rPh sb="11" eb="12">
      <t>ゼン</t>
    </rPh>
    <rPh sb="13" eb="15">
      <t>カンセイ</t>
    </rPh>
    <rPh sb="22" eb="23">
      <t>ベツ</t>
    </rPh>
    <rPh sb="25" eb="27">
      <t>カンセイ</t>
    </rPh>
    <rPh sb="27" eb="29">
      <t>ツウチ</t>
    </rPh>
    <rPh sb="30" eb="31">
      <t>カミ</t>
    </rPh>
    <rPh sb="32" eb="34">
      <t>テイシュツ</t>
    </rPh>
    <phoneticPr fontId="12"/>
  </si>
  <si>
    <t>撮影者</t>
    <rPh sb="0" eb="3">
      <t>サツエイシャ</t>
    </rPh>
    <phoneticPr fontId="12"/>
  </si>
  <si>
    <t>○○　○○</t>
    <phoneticPr fontId="19"/>
  </si>
  <si>
    <t>○○　○〇</t>
    <phoneticPr fontId="19"/>
  </si>
  <si>
    <t xml:space="preserve">※実施状況が分かる写真を１枚程度貼り付ける。
</t>
    <rPh sb="1" eb="3">
      <t>ジッシ</t>
    </rPh>
    <rPh sb="3" eb="5">
      <t>ジョウキョウ</t>
    </rPh>
    <rPh sb="6" eb="7">
      <t>ワ</t>
    </rPh>
    <rPh sb="9" eb="11">
      <t>シャシン</t>
    </rPh>
    <rPh sb="13" eb="14">
      <t>マイ</t>
    </rPh>
    <rPh sb="14" eb="16">
      <t>テイド</t>
    </rPh>
    <rPh sb="16" eb="17">
      <t>ハ</t>
    </rPh>
    <rPh sb="18" eb="19">
      <t>ツ</t>
    </rPh>
    <phoneticPr fontId="33"/>
  </si>
  <si>
    <t>42-1</t>
    <phoneticPr fontId="12"/>
  </si>
  <si>
    <t>42-2</t>
    <phoneticPr fontId="12"/>
  </si>
  <si>
    <t>★</t>
    <phoneticPr fontId="12"/>
  </si>
  <si>
    <t>★</t>
    <phoneticPr fontId="19"/>
  </si>
  <si>
    <t>★</t>
    <phoneticPr fontId="19"/>
  </si>
  <si>
    <t>工 事 書 類 一 覧 表（土木関係工事）</t>
    <rPh sb="4" eb="5">
      <t>ショ</t>
    </rPh>
    <rPh sb="14" eb="16">
      <t>ドボク</t>
    </rPh>
    <rPh sb="16" eb="18">
      <t>カンケイ</t>
    </rPh>
    <rPh sb="18" eb="20">
      <t>コウジ</t>
    </rPh>
    <phoneticPr fontId="13"/>
  </si>
  <si>
    <t>実施の場合は月単位か完全週休２日のいずれかを選択</t>
  </si>
  <si>
    <t>週休2日実施工事か（実施（月単位／完全週休２日）／実施しない）
実施工事（現場閉所型）の場合、計画工程表が週休2日を考慮したものとなっているか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</si>
</sst>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411]ggge&quot;年&quot;m&quot;月&quot;d&quot;日&quot;;@"/>
    <numFmt numFmtId="177" formatCode="d"/>
    <numFmt numFmtId="178" formatCode="m/d;@"/>
    <numFmt numFmtId="179" formatCode="[$-411]ge\.m\.d;@"/>
    <numFmt numFmtId="180" formatCode="0.0_);[Red]\(0.0\)"/>
    <numFmt numFmtId="181" formatCode="0.0"/>
    <numFmt numFmtId="182" formatCode="0_);[Red]\(0\)"/>
    <numFmt numFmtId="183" formatCode="h:mm;@"/>
    <numFmt numFmtId="184" formatCode="#&quot;台目&quot;"/>
    <numFmt numFmtId="185" formatCode="#.00&quot;㎥&quot;"/>
    <numFmt numFmtId="186" formatCode="&quot;No,&quot;#"/>
    <numFmt numFmtId="187" formatCode="0.0%"/>
    <numFmt numFmtId="188" formatCode="yyyy&quot;年&quot;m&quot;月&quot;d&quot;日&quot;;@"/>
  </numFmts>
  <fonts count="232">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rgb="FF000000"/>
      <name val="MS UI Gothic"/>
      <family val="3"/>
      <charset val="128"/>
    </font>
    <font>
      <sz val="11"/>
      <color theme="1"/>
      <name val="ＭＳ Ｐ明朝"/>
      <family val="1"/>
      <charset val="128"/>
    </font>
    <font>
      <sz val="11"/>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0"/>
      <color theme="1"/>
      <name val="ＭＳ ゴシック"/>
      <family val="3"/>
      <charset val="128"/>
    </font>
    <font>
      <sz val="8"/>
      <color theme="1"/>
      <name val="ＭＳ ゴシック"/>
      <family val="3"/>
      <charset val="128"/>
    </font>
    <font>
      <sz val="11"/>
      <name val="ＭＳ Ｐゴシック"/>
      <family val="2"/>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u/>
      <sz val="8"/>
      <color rgb="FF00B0F0"/>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u/>
      <sz val="8"/>
      <color rgb="FFFF000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b/>
      <sz val="8"/>
      <color indexed="81"/>
      <name val="MS P ゴシック"/>
      <family val="3"/>
      <charset val="128"/>
    </font>
    <font>
      <sz val="5.5"/>
      <color rgb="FFFF0000"/>
      <name val="HGｺﾞｼｯｸM"/>
      <family val="3"/>
      <charset val="128"/>
    </font>
    <font>
      <b/>
      <sz val="7"/>
      <name val="HGｺﾞｼｯｸM"/>
      <family val="3"/>
      <charset val="128"/>
    </font>
    <font>
      <strike/>
      <sz val="7"/>
      <color theme="1"/>
      <name val="HGｺﾞｼｯｸM"/>
      <family val="3"/>
      <charset val="128"/>
    </font>
    <font>
      <strike/>
      <u/>
      <sz val="6"/>
      <color theme="1"/>
      <name val="HGｺﾞｼｯｸM"/>
      <family val="3"/>
      <charset val="128"/>
    </font>
    <font>
      <strike/>
      <u/>
      <sz val="8"/>
      <color theme="1"/>
      <name val="HGｺﾞｼｯｸM"/>
      <family val="3"/>
      <charset val="128"/>
    </font>
    <font>
      <strike/>
      <sz val="7"/>
      <name val="HGｺﾞｼｯｸM"/>
      <family val="3"/>
      <charset val="128"/>
    </font>
    <font>
      <strike/>
      <sz val="6"/>
      <name val="HGｺﾞｼｯｸM"/>
      <family val="3"/>
      <charset val="128"/>
    </font>
    <font>
      <strike/>
      <u/>
      <sz val="8"/>
      <color theme="10"/>
      <name val="HGｺﾞｼｯｸM"/>
      <family val="3"/>
      <charset val="128"/>
    </font>
    <font>
      <strike/>
      <u/>
      <sz val="8"/>
      <color rgb="FF00B0F0"/>
      <name val="HGｺﾞｼｯｸM"/>
      <family val="3"/>
      <charset val="128"/>
    </font>
    <font>
      <strike/>
      <sz val="7"/>
      <color rgb="FFFF0000"/>
      <name val="HGｺﾞｼｯｸM"/>
      <family val="3"/>
      <charset val="128"/>
    </font>
    <font>
      <strike/>
      <sz val="6"/>
      <color rgb="FFFF0000"/>
      <name val="HGｺﾞｼｯｸM"/>
      <family val="3"/>
      <charset val="128"/>
    </font>
    <font>
      <sz val="11"/>
      <name val="Calibri"/>
      <family val="2"/>
    </font>
  </fonts>
  <fills count="15">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theme="7" tint="0.79998168889431442"/>
        <bgColor indexed="64"/>
      </patternFill>
    </fill>
  </fills>
  <borders count="353">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diagonalUp="1" diagonalDown="1">
      <left style="hair">
        <color auto="1"/>
      </left>
      <right style="hair">
        <color auto="1"/>
      </right>
      <top style="hair">
        <color auto="1"/>
      </top>
      <bottom style="hair">
        <color auto="1"/>
      </bottom>
      <diagonal style="hair">
        <color auto="1"/>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7">
    <xf numFmtId="0" fontId="0" fillId="0" borderId="0">
      <alignment vertical="center"/>
    </xf>
    <xf numFmtId="0" fontId="15" fillId="0" borderId="0">
      <alignment vertical="center"/>
    </xf>
    <xf numFmtId="0" fontId="16" fillId="0" borderId="0">
      <alignment vertical="center"/>
    </xf>
    <xf numFmtId="0" fontId="15" fillId="0" borderId="0"/>
    <xf numFmtId="0" fontId="17" fillId="0" borderId="0"/>
    <xf numFmtId="38" fontId="17" fillId="0" borderId="0" applyFont="0" applyFill="0" applyBorder="0" applyAlignment="0" applyProtection="0">
      <alignment vertical="center"/>
    </xf>
    <xf numFmtId="0" fontId="14" fillId="0" borderId="0"/>
    <xf numFmtId="0" fontId="18" fillId="0" borderId="0">
      <alignment vertical="center"/>
    </xf>
    <xf numFmtId="0" fontId="16" fillId="0" borderId="0">
      <alignment vertical="center"/>
    </xf>
    <xf numFmtId="0" fontId="23" fillId="0" borderId="0" applyNumberFormat="0" applyFill="0" applyBorder="0" applyAlignment="0" applyProtection="0">
      <alignment vertical="center"/>
    </xf>
    <xf numFmtId="0" fontId="11" fillId="0" borderId="0">
      <alignment vertical="center"/>
    </xf>
    <xf numFmtId="0" fontId="35" fillId="0" borderId="0">
      <alignment vertical="center"/>
    </xf>
    <xf numFmtId="0" fontId="18" fillId="0" borderId="0">
      <alignment vertical="center"/>
    </xf>
    <xf numFmtId="0" fontId="15" fillId="0" borderId="0"/>
    <xf numFmtId="0" fontId="35" fillId="0" borderId="0">
      <alignment vertical="center"/>
    </xf>
    <xf numFmtId="0" fontId="10" fillId="0" borderId="0">
      <alignment vertical="center"/>
    </xf>
    <xf numFmtId="0" fontId="15" fillId="0" borderId="0">
      <alignment vertical="center"/>
    </xf>
    <xf numFmtId="0" fontId="36" fillId="0" borderId="0"/>
    <xf numFmtId="0" fontId="6" fillId="0" borderId="0">
      <alignment vertical="center"/>
    </xf>
    <xf numFmtId="0" fontId="5" fillId="0" borderId="0">
      <alignment vertical="center"/>
    </xf>
    <xf numFmtId="38" fontId="107" fillId="0" borderId="0" applyFont="0" applyFill="0" applyBorder="0" applyAlignment="0" applyProtection="0">
      <alignment vertical="center"/>
    </xf>
    <xf numFmtId="9" fontId="107"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07" fillId="0" borderId="0"/>
    <xf numFmtId="0" fontId="78" fillId="0" borderId="0"/>
    <xf numFmtId="38" fontId="15" fillId="0" borderId="0" applyFont="0" applyFill="0" applyBorder="0" applyAlignment="0" applyProtection="0">
      <alignment vertical="center"/>
    </xf>
    <xf numFmtId="0" fontId="1" fillId="0" borderId="0">
      <alignment vertical="center"/>
    </xf>
  </cellStyleXfs>
  <cellXfs count="3098">
    <xf numFmtId="0" fontId="0" fillId="0" borderId="0" xfId="0">
      <alignment vertical="center"/>
    </xf>
    <xf numFmtId="0" fontId="20" fillId="0" borderId="0" xfId="7" applyFont="1" applyAlignment="1"/>
    <xf numFmtId="0" fontId="21" fillId="0" borderId="0" xfId="7" applyFont="1">
      <alignment vertical="center"/>
    </xf>
    <xf numFmtId="0" fontId="20" fillId="0" borderId="0" xfId="7" applyFont="1">
      <alignment vertical="center"/>
    </xf>
    <xf numFmtId="0" fontId="20" fillId="0" borderId="0" xfId="7" applyFont="1" applyAlignment="1">
      <alignment horizontal="center" vertical="center"/>
    </xf>
    <xf numFmtId="0" fontId="20" fillId="0" borderId="0" xfId="7" applyFont="1" applyAlignment="1">
      <alignment horizontal="left" vertical="center"/>
    </xf>
    <xf numFmtId="0" fontId="22" fillId="0" borderId="0" xfId="7" applyFont="1" applyAlignment="1">
      <alignment horizontal="center" vertical="center"/>
    </xf>
    <xf numFmtId="0" fontId="24" fillId="0" borderId="0" xfId="7" applyFont="1">
      <alignment vertical="center"/>
    </xf>
    <xf numFmtId="0" fontId="24" fillId="0" borderId="0" xfId="7" applyFont="1" applyAlignment="1">
      <alignment horizontal="center" vertical="center"/>
    </xf>
    <xf numFmtId="0" fontId="24" fillId="0" borderId="0" xfId="7" applyFont="1" applyAlignment="1">
      <alignment horizontal="left" vertical="center"/>
    </xf>
    <xf numFmtId="0" fontId="25" fillId="0" borderId="0" xfId="7" applyFont="1" applyAlignment="1">
      <alignment horizontal="center" vertical="center"/>
    </xf>
    <xf numFmtId="0" fontId="28" fillId="0" borderId="0" xfId="7" applyFont="1" applyAlignment="1">
      <alignment wrapText="1"/>
    </xf>
    <xf numFmtId="0" fontId="28" fillId="0" borderId="0" xfId="7" applyFont="1" applyAlignment="1"/>
    <xf numFmtId="0" fontId="28" fillId="0" borderId="0" xfId="7" applyFont="1">
      <alignment vertical="center"/>
    </xf>
    <xf numFmtId="0" fontId="32" fillId="0" borderId="0" xfId="10" applyFont="1">
      <alignment vertical="center"/>
    </xf>
    <xf numFmtId="0" fontId="11" fillId="0" borderId="0" xfId="10">
      <alignment vertical="center"/>
    </xf>
    <xf numFmtId="0" fontId="32" fillId="0" borderId="0" xfId="10" applyFont="1" applyAlignment="1">
      <alignment horizontal="center" vertical="center"/>
    </xf>
    <xf numFmtId="0" fontId="11" fillId="0" borderId="0" xfId="10" quotePrefix="1">
      <alignment vertical="center"/>
    </xf>
    <xf numFmtId="0" fontId="34" fillId="0" borderId="0" xfId="10" applyFont="1" applyAlignment="1">
      <alignment vertical="top" wrapText="1"/>
    </xf>
    <xf numFmtId="0" fontId="38" fillId="0" borderId="0" xfId="10" applyFont="1">
      <alignment vertical="center"/>
    </xf>
    <xf numFmtId="0" fontId="37" fillId="0" borderId="0" xfId="10" applyFont="1">
      <alignment vertical="center"/>
    </xf>
    <xf numFmtId="0" fontId="40" fillId="0" borderId="11" xfId="10" applyFont="1" applyBorder="1" applyAlignment="1">
      <alignment vertical="top" wrapText="1"/>
    </xf>
    <xf numFmtId="0" fontId="37" fillId="0" borderId="11" xfId="10" applyFont="1" applyBorder="1" applyAlignment="1">
      <alignment vertical="top" wrapText="1"/>
    </xf>
    <xf numFmtId="0" fontId="37" fillId="0" borderId="12" xfId="10" applyFont="1" applyBorder="1" applyAlignment="1">
      <alignment vertical="top" wrapText="1"/>
    </xf>
    <xf numFmtId="58" fontId="37" fillId="0" borderId="0" xfId="10" applyNumberFormat="1" applyFont="1">
      <alignment vertical="center"/>
    </xf>
    <xf numFmtId="0" fontId="37" fillId="0" borderId="9" xfId="10" applyFont="1" applyBorder="1">
      <alignment vertical="center"/>
    </xf>
    <xf numFmtId="0" fontId="38" fillId="0" borderId="11" xfId="10" applyFont="1" applyBorder="1">
      <alignment vertical="center"/>
    </xf>
    <xf numFmtId="0" fontId="37" fillId="0" borderId="12" xfId="10" applyFont="1" applyBorder="1">
      <alignment vertical="center"/>
    </xf>
    <xf numFmtId="0" fontId="37" fillId="0" borderId="11" xfId="10" applyFont="1" applyBorder="1">
      <alignment vertical="center"/>
    </xf>
    <xf numFmtId="0" fontId="36" fillId="0" borderId="0" xfId="11" applyFont="1" applyAlignment="1">
      <alignment vertical="center" wrapText="1"/>
    </xf>
    <xf numFmtId="0" fontId="36" fillId="0" borderId="0" xfId="11" applyFont="1">
      <alignment vertical="center"/>
    </xf>
    <xf numFmtId="0" fontId="46" fillId="0" borderId="0" xfId="11" applyFont="1" applyProtection="1">
      <alignment vertical="center"/>
      <protection locked="0"/>
    </xf>
    <xf numFmtId="0" fontId="46" fillId="0" borderId="0" xfId="11" applyFont="1">
      <alignment vertical="center"/>
    </xf>
    <xf numFmtId="0" fontId="46" fillId="0" borderId="0" xfId="8" applyFont="1">
      <alignment vertical="center"/>
    </xf>
    <xf numFmtId="0" fontId="46" fillId="0" borderId="0" xfId="8" applyFont="1" applyAlignment="1">
      <alignment horizontal="right" vertical="center"/>
    </xf>
    <xf numFmtId="0" fontId="16" fillId="0" borderId="43" xfId="8" applyBorder="1" applyAlignment="1">
      <alignment horizontal="center" vertical="center"/>
    </xf>
    <xf numFmtId="0" fontId="16" fillId="0" borderId="0" xfId="8" applyAlignment="1">
      <alignment horizontal="center" vertical="center"/>
    </xf>
    <xf numFmtId="0" fontId="46" fillId="0" borderId="11" xfId="8" applyFont="1" applyBorder="1">
      <alignment vertical="center"/>
    </xf>
    <xf numFmtId="0" fontId="46" fillId="0" borderId="12" xfId="8" applyFont="1" applyBorder="1">
      <alignment vertical="center"/>
    </xf>
    <xf numFmtId="0" fontId="46" fillId="0" borderId="22" xfId="8" applyFont="1" applyBorder="1">
      <alignment vertical="center"/>
    </xf>
    <xf numFmtId="0" fontId="46" fillId="0" borderId="7" xfId="8" applyFont="1" applyBorder="1">
      <alignment vertical="center"/>
    </xf>
    <xf numFmtId="0" fontId="46" fillId="0" borderId="33" xfId="8" applyFont="1" applyBorder="1">
      <alignment vertical="center"/>
    </xf>
    <xf numFmtId="0" fontId="46" fillId="0" borderId="63" xfId="8" applyFont="1" applyBorder="1">
      <alignment vertical="center"/>
    </xf>
    <xf numFmtId="0" fontId="16" fillId="0" borderId="0" xfId="8" applyAlignment="1">
      <alignment vertical="top" wrapText="1"/>
    </xf>
    <xf numFmtId="0" fontId="52" fillId="0" borderId="0" xfId="8" applyFont="1" applyAlignment="1">
      <alignment vertical="top" wrapText="1"/>
    </xf>
    <xf numFmtId="0" fontId="51" fillId="0" borderId="0" xfId="8" applyFont="1" applyAlignment="1">
      <alignment vertical="top" wrapText="1"/>
    </xf>
    <xf numFmtId="0" fontId="16" fillId="0" borderId="0" xfId="8" applyAlignment="1">
      <alignment vertical="center" wrapText="1"/>
    </xf>
    <xf numFmtId="0" fontId="53" fillId="0" borderId="0" xfId="11" applyFont="1" applyAlignment="1">
      <alignment vertical="center" wrapText="1"/>
    </xf>
    <xf numFmtId="0" fontId="55" fillId="0" borderId="0" xfId="8" applyFont="1">
      <alignment vertical="center"/>
    </xf>
    <xf numFmtId="0" fontId="46" fillId="0" borderId="30" xfId="8" applyFont="1" applyBorder="1">
      <alignment vertical="center"/>
    </xf>
    <xf numFmtId="0" fontId="46" fillId="0" borderId="31" xfId="8" applyFont="1" applyBorder="1" applyAlignment="1">
      <alignment horizontal="left" vertical="center"/>
    </xf>
    <xf numFmtId="0" fontId="46" fillId="0" borderId="68" xfId="8" applyFont="1" applyBorder="1">
      <alignment vertical="center"/>
    </xf>
    <xf numFmtId="0" fontId="56" fillId="0" borderId="16" xfId="8" applyFont="1" applyBorder="1" applyAlignment="1">
      <alignment vertical="center" wrapText="1"/>
    </xf>
    <xf numFmtId="0" fontId="56" fillId="0" borderId="0" xfId="8" applyFont="1" applyAlignment="1">
      <alignment vertical="center" wrapText="1"/>
    </xf>
    <xf numFmtId="0" fontId="16" fillId="0" borderId="0" xfId="8">
      <alignment vertical="center"/>
    </xf>
    <xf numFmtId="0" fontId="16" fillId="0" borderId="0" xfId="8" applyAlignment="1">
      <alignment horizontal="left" vertical="top" wrapText="1"/>
    </xf>
    <xf numFmtId="0" fontId="53" fillId="0" borderId="0" xfId="11" applyFont="1">
      <alignment vertical="center"/>
    </xf>
    <xf numFmtId="0" fontId="60" fillId="0" borderId="0" xfId="8" applyFont="1" applyAlignment="1">
      <alignment horizontal="center" vertical="center"/>
    </xf>
    <xf numFmtId="0" fontId="61" fillId="0" borderId="0" xfId="11" applyFont="1" applyAlignment="1">
      <alignment horizontal="center" vertical="center"/>
    </xf>
    <xf numFmtId="0" fontId="61" fillId="0" borderId="14" xfId="11" applyFont="1" applyBorder="1" applyAlignment="1">
      <alignment horizontal="center" vertical="center"/>
    </xf>
    <xf numFmtId="0" fontId="51" fillId="0" borderId="0" xfId="8" applyFont="1" applyAlignment="1">
      <alignment horizontal="right" vertical="center"/>
    </xf>
    <xf numFmtId="0" fontId="63" fillId="0" borderId="0" xfId="10" applyFont="1">
      <alignment vertical="center"/>
    </xf>
    <xf numFmtId="0" fontId="63" fillId="0" borderId="0" xfId="10" applyFont="1" applyAlignment="1">
      <alignment horizontal="center" vertical="center"/>
    </xf>
    <xf numFmtId="0" fontId="11" fillId="0" borderId="0" xfId="10" applyAlignment="1">
      <alignment vertical="center" wrapText="1"/>
    </xf>
    <xf numFmtId="0" fontId="11" fillId="0" borderId="0" xfId="10" applyAlignment="1">
      <alignment horizontal="center" vertical="center"/>
    </xf>
    <xf numFmtId="0" fontId="65" fillId="0" borderId="0" xfId="10" applyFont="1" applyAlignment="1">
      <alignment horizontal="center" vertical="center"/>
    </xf>
    <xf numFmtId="0" fontId="38" fillId="0" borderId="8" xfId="10" applyFont="1" applyBorder="1" applyAlignment="1">
      <alignment horizontal="center" vertical="center"/>
    </xf>
    <xf numFmtId="0" fontId="38" fillId="0" borderId="8" xfId="10" applyFont="1" applyBorder="1" applyAlignment="1">
      <alignment horizontal="center" vertical="center" wrapText="1"/>
    </xf>
    <xf numFmtId="0" fontId="66" fillId="0" borderId="0" xfId="10" applyFont="1">
      <alignment vertical="center"/>
    </xf>
    <xf numFmtId="0" fontId="46" fillId="0" borderId="9" xfId="11" applyFont="1" applyBorder="1">
      <alignment vertical="center"/>
    </xf>
    <xf numFmtId="0" fontId="46" fillId="0" borderId="16" xfId="11" applyFont="1" applyBorder="1">
      <alignment vertical="center"/>
    </xf>
    <xf numFmtId="0" fontId="46" fillId="0" borderId="17" xfId="11" applyFont="1" applyBorder="1">
      <alignment vertical="center"/>
    </xf>
    <xf numFmtId="0" fontId="46" fillId="0" borderId="0" xfId="11" applyFont="1" applyAlignment="1">
      <alignment horizontal="center" vertical="center"/>
    </xf>
    <xf numFmtId="0" fontId="46" fillId="0" borderId="11" xfId="11" applyFont="1" applyBorder="1">
      <alignment vertical="center"/>
    </xf>
    <xf numFmtId="0" fontId="46" fillId="0" borderId="18" xfId="11" applyFont="1" applyBorder="1">
      <alignment vertical="center"/>
    </xf>
    <xf numFmtId="0" fontId="46" fillId="0" borderId="12" xfId="11" applyFont="1" applyBorder="1">
      <alignment vertical="center"/>
    </xf>
    <xf numFmtId="0" fontId="46" fillId="0" borderId="14" xfId="11" applyFont="1" applyBorder="1">
      <alignment vertical="center"/>
    </xf>
    <xf numFmtId="0" fontId="46" fillId="0" borderId="15" xfId="11" applyFont="1" applyBorder="1">
      <alignment vertical="center"/>
    </xf>
    <xf numFmtId="0" fontId="20" fillId="0" borderId="0" xfId="11" applyFont="1">
      <alignment vertical="center"/>
    </xf>
    <xf numFmtId="0" fontId="20" fillId="0" borderId="21" xfId="11" applyFont="1" applyBorder="1" applyAlignment="1">
      <alignment horizontal="center" vertical="center"/>
    </xf>
    <xf numFmtId="0" fontId="20" fillId="0" borderId="21" xfId="11" applyFont="1" applyBorder="1">
      <alignment vertical="center"/>
    </xf>
    <xf numFmtId="0" fontId="20" fillId="0" borderId="10" xfId="11" applyFont="1" applyBorder="1">
      <alignment vertical="center"/>
    </xf>
    <xf numFmtId="0" fontId="20" fillId="0" borderId="9" xfId="11" applyFont="1" applyBorder="1">
      <alignment vertical="center"/>
    </xf>
    <xf numFmtId="0" fontId="20" fillId="0" borderId="16" xfId="11" applyFont="1" applyBorder="1">
      <alignment vertical="center"/>
    </xf>
    <xf numFmtId="0" fontId="20" fillId="0" borderId="17" xfId="11" applyFont="1" applyBorder="1">
      <alignment vertical="center"/>
    </xf>
    <xf numFmtId="0" fontId="20" fillId="0" borderId="0" xfId="11" quotePrefix="1" applyFont="1">
      <alignment vertical="center"/>
    </xf>
    <xf numFmtId="0" fontId="20" fillId="0" borderId="14" xfId="11" applyFont="1" applyBorder="1">
      <alignment vertical="center"/>
    </xf>
    <xf numFmtId="0" fontId="20" fillId="0" borderId="8" xfId="11" applyFont="1" applyBorder="1" applyAlignment="1">
      <alignment horizontal="center" vertical="center"/>
    </xf>
    <xf numFmtId="177" fontId="20" fillId="0" borderId="87" xfId="11" applyNumberFormat="1" applyFont="1" applyBorder="1" applyAlignment="1">
      <alignment horizontal="center" vertical="center"/>
    </xf>
    <xf numFmtId="0" fontId="20" fillId="0" borderId="88" xfId="11" applyFont="1" applyBorder="1" applyAlignment="1" applyProtection="1">
      <alignment horizontal="center" vertical="center"/>
      <protection locked="0"/>
    </xf>
    <xf numFmtId="0" fontId="69" fillId="0" borderId="0" xfId="12" applyFont="1">
      <alignment vertical="center"/>
    </xf>
    <xf numFmtId="0" fontId="69" fillId="0" borderId="11" xfId="12" applyFont="1" applyBorder="1">
      <alignment vertical="center"/>
    </xf>
    <xf numFmtId="0" fontId="18" fillId="0" borderId="0" xfId="12">
      <alignment vertical="center"/>
    </xf>
    <xf numFmtId="0" fontId="70" fillId="0" borderId="0" xfId="12" applyFont="1">
      <alignment vertical="center"/>
    </xf>
    <xf numFmtId="0" fontId="38" fillId="0" borderId="0" xfId="12" applyFont="1">
      <alignment vertical="center"/>
    </xf>
    <xf numFmtId="0" fontId="38" fillId="0" borderId="18" xfId="12" applyFont="1" applyBorder="1">
      <alignment vertical="center"/>
    </xf>
    <xf numFmtId="0" fontId="38" fillId="0" borderId="24" xfId="12" applyFont="1" applyBorder="1">
      <alignment vertical="center"/>
    </xf>
    <xf numFmtId="0" fontId="38" fillId="0" borderId="3" xfId="12" applyFont="1" applyBorder="1">
      <alignment vertical="center"/>
    </xf>
    <xf numFmtId="0" fontId="38" fillId="0" borderId="23" xfId="12" applyFont="1" applyBorder="1">
      <alignment vertical="center"/>
    </xf>
    <xf numFmtId="0" fontId="38" fillId="0" borderId="11" xfId="12" applyFont="1" applyBorder="1">
      <alignment vertical="center"/>
    </xf>
    <xf numFmtId="0" fontId="37" fillId="0" borderId="11" xfId="12" applyFont="1" applyBorder="1">
      <alignment vertical="center"/>
    </xf>
    <xf numFmtId="0" fontId="37" fillId="0" borderId="0" xfId="12" applyFont="1">
      <alignment vertical="center"/>
    </xf>
    <xf numFmtId="0" fontId="37" fillId="0" borderId="18" xfId="12" applyFont="1" applyBorder="1">
      <alignment vertical="center"/>
    </xf>
    <xf numFmtId="0" fontId="70" fillId="0" borderId="11" xfId="12" applyFont="1" applyBorder="1">
      <alignment vertical="center"/>
    </xf>
    <xf numFmtId="0" fontId="70" fillId="0" borderId="18" xfId="12" applyFont="1" applyBorder="1">
      <alignment vertical="center"/>
    </xf>
    <xf numFmtId="0" fontId="70" fillId="0" borderId="12" xfId="12" applyFont="1" applyBorder="1">
      <alignment vertical="center"/>
    </xf>
    <xf numFmtId="0" fontId="70" fillId="0" borderId="14" xfId="12" applyFont="1" applyBorder="1">
      <alignment vertical="center"/>
    </xf>
    <xf numFmtId="0" fontId="70" fillId="0" borderId="15" xfId="12" applyFont="1" applyBorder="1">
      <alignment vertical="center"/>
    </xf>
    <xf numFmtId="0" fontId="71" fillId="0" borderId="0" xfId="13" applyFont="1" applyAlignment="1">
      <alignment vertical="center"/>
    </xf>
    <xf numFmtId="0" fontId="72" fillId="0" borderId="0" xfId="13" applyFont="1"/>
    <xf numFmtId="0" fontId="72" fillId="0" borderId="0" xfId="13" applyFont="1" applyAlignment="1">
      <alignment vertical="center"/>
    </xf>
    <xf numFmtId="0" fontId="74" fillId="0" borderId="14" xfId="13" applyFont="1" applyBorder="1" applyAlignment="1">
      <alignment horizontal="center" vertical="center"/>
    </xf>
    <xf numFmtId="0" fontId="31" fillId="0" borderId="8" xfId="13" quotePrefix="1" applyFont="1" applyBorder="1" applyAlignment="1">
      <alignment horizontal="center" vertical="center"/>
    </xf>
    <xf numFmtId="0" fontId="20" fillId="0" borderId="9" xfId="13" applyFont="1" applyBorder="1" applyAlignment="1">
      <alignment vertical="center"/>
    </xf>
    <xf numFmtId="0" fontId="31" fillId="0" borderId="16" xfId="13" applyFont="1" applyBorder="1" applyAlignment="1">
      <alignment vertical="center"/>
    </xf>
    <xf numFmtId="0" fontId="31" fillId="0" borderId="16" xfId="13" applyFont="1" applyBorder="1" applyAlignment="1">
      <alignment horizontal="center" vertical="center"/>
    </xf>
    <xf numFmtId="0" fontId="31" fillId="0" borderId="17" xfId="13" applyFont="1" applyBorder="1" applyAlignment="1">
      <alignment vertical="center"/>
    </xf>
    <xf numFmtId="0" fontId="31" fillId="0" borderId="11" xfId="13" applyFont="1" applyBorder="1" applyAlignment="1">
      <alignment horizontal="center" vertical="center"/>
    </xf>
    <xf numFmtId="0" fontId="31" fillId="0" borderId="0" xfId="13" applyFont="1" applyAlignment="1">
      <alignment vertical="center"/>
    </xf>
    <xf numFmtId="0" fontId="31" fillId="0" borderId="18" xfId="13" applyFont="1" applyBorder="1" applyAlignment="1">
      <alignment vertical="center"/>
    </xf>
    <xf numFmtId="0" fontId="31" fillId="0" borderId="11" xfId="13" applyFont="1" applyBorder="1" applyAlignment="1">
      <alignment vertical="center"/>
    </xf>
    <xf numFmtId="0" fontId="31" fillId="0" borderId="12" xfId="13" applyFont="1" applyBorder="1" applyAlignment="1">
      <alignment vertical="center"/>
    </xf>
    <xf numFmtId="0" fontId="31" fillId="0" borderId="14" xfId="13" applyFont="1" applyBorder="1" applyAlignment="1">
      <alignment vertical="center"/>
    </xf>
    <xf numFmtId="0" fontId="31" fillId="0" borderId="15" xfId="13" applyFont="1" applyBorder="1" applyAlignment="1">
      <alignment vertical="center"/>
    </xf>
    <xf numFmtId="0" fontId="72" fillId="0" borderId="0" xfId="13" applyFont="1" applyAlignment="1">
      <alignment horizontal="center"/>
    </xf>
    <xf numFmtId="0" fontId="72" fillId="0" borderId="0" xfId="13" applyFont="1" applyAlignment="1">
      <alignment horizontal="left"/>
    </xf>
    <xf numFmtId="0" fontId="73" fillId="0" borderId="14" xfId="13" applyFont="1" applyBorder="1" applyAlignment="1">
      <alignment horizontal="center" vertical="center"/>
    </xf>
    <xf numFmtId="0" fontId="31" fillId="0" borderId="9" xfId="13" applyFont="1" applyBorder="1" applyAlignment="1">
      <alignment horizontal="center" vertical="center" wrapText="1"/>
    </xf>
    <xf numFmtId="0" fontId="31" fillId="0" borderId="17" xfId="13" applyFont="1" applyBorder="1" applyAlignment="1">
      <alignment vertical="center" wrapText="1"/>
    </xf>
    <xf numFmtId="0" fontId="31" fillId="0" borderId="47" xfId="13" applyFont="1" applyBorder="1" applyAlignment="1">
      <alignment horizontal="center" vertical="center" wrapText="1"/>
    </xf>
    <xf numFmtId="0" fontId="31" fillId="0" borderId="11" xfId="13" applyFont="1" applyBorder="1" applyAlignment="1">
      <alignment horizontal="center" vertical="center" wrapText="1"/>
    </xf>
    <xf numFmtId="0" fontId="31" fillId="0" borderId="18" xfId="13" applyFont="1" applyBorder="1" applyAlignment="1">
      <alignment vertical="top" wrapText="1"/>
    </xf>
    <xf numFmtId="0" fontId="31" fillId="0" borderId="18" xfId="13" applyFont="1" applyBorder="1" applyAlignment="1">
      <alignment vertical="center" wrapText="1"/>
    </xf>
    <xf numFmtId="0" fontId="31" fillId="0" borderId="24" xfId="13" applyFont="1" applyBorder="1" applyAlignment="1">
      <alignment horizontal="center" vertical="center" wrapText="1"/>
    </xf>
    <xf numFmtId="0" fontId="31" fillId="0" borderId="12" xfId="13" applyFont="1" applyBorder="1" applyAlignment="1">
      <alignment horizontal="center" vertical="center" wrapText="1"/>
    </xf>
    <xf numFmtId="0" fontId="31" fillId="0" borderId="15" xfId="13" applyFont="1" applyBorder="1" applyAlignment="1">
      <alignment vertical="center" wrapText="1"/>
    </xf>
    <xf numFmtId="0" fontId="31" fillId="0" borderId="37" xfId="13" applyFont="1" applyBorder="1" applyAlignment="1">
      <alignment horizontal="center" vertical="center" wrapText="1"/>
    </xf>
    <xf numFmtId="0" fontId="31" fillId="0" borderId="15" xfId="13" applyFont="1" applyBorder="1" applyAlignment="1">
      <alignment vertical="top" wrapText="1"/>
    </xf>
    <xf numFmtId="0" fontId="31" fillId="0" borderId="0" xfId="13" applyFont="1" applyAlignment="1">
      <alignment horizontal="left"/>
    </xf>
    <xf numFmtId="0" fontId="31" fillId="0" borderId="16" xfId="13" applyFont="1" applyBorder="1"/>
    <xf numFmtId="0" fontId="31" fillId="0" borderId="16" xfId="13" applyFont="1" applyBorder="1" applyAlignment="1">
      <alignment wrapText="1"/>
    </xf>
    <xf numFmtId="0" fontId="31" fillId="0" borderId="0" xfId="13" applyFont="1" applyAlignment="1">
      <alignment wrapText="1"/>
    </xf>
    <xf numFmtId="0" fontId="31" fillId="0" borderId="0" xfId="13" applyFont="1"/>
    <xf numFmtId="0" fontId="35" fillId="0" borderId="0" xfId="11">
      <alignment vertical="center"/>
    </xf>
    <xf numFmtId="0" fontId="11" fillId="0" borderId="0" xfId="10" applyAlignment="1">
      <alignment horizontal="distributed" vertical="center"/>
    </xf>
    <xf numFmtId="0" fontId="11" fillId="0" borderId="89" xfId="10" applyBorder="1">
      <alignment vertical="center"/>
    </xf>
    <xf numFmtId="0" fontId="10" fillId="0" borderId="0" xfId="15">
      <alignment vertical="center"/>
    </xf>
    <xf numFmtId="0" fontId="63" fillId="0" borderId="0" xfId="15" applyFont="1" applyAlignment="1">
      <alignment horizontal="center" vertical="center"/>
    </xf>
    <xf numFmtId="0" fontId="10" fillId="0" borderId="14" xfId="15" applyBorder="1">
      <alignment vertical="center"/>
    </xf>
    <xf numFmtId="0" fontId="10" fillId="0" borderId="16" xfId="15" applyBorder="1" applyAlignment="1">
      <alignment horizontal="center" vertical="center"/>
    </xf>
    <xf numFmtId="0" fontId="31" fillId="0" borderId="20" xfId="13" applyFont="1" applyBorder="1" applyAlignment="1">
      <alignment horizontal="center" vertical="center" wrapText="1"/>
    </xf>
    <xf numFmtId="0" fontId="15" fillId="7" borderId="0" xfId="16" applyFill="1">
      <alignment vertical="center"/>
    </xf>
    <xf numFmtId="0" fontId="88" fillId="7" borderId="0" xfId="17" applyFont="1" applyFill="1"/>
    <xf numFmtId="0" fontId="90" fillId="7" borderId="0" xfId="17" applyFont="1" applyFill="1" applyAlignment="1">
      <alignment horizontal="right"/>
    </xf>
    <xf numFmtId="0" fontId="88" fillId="7" borderId="0" xfId="17" quotePrefix="1" applyFont="1" applyFill="1" applyAlignment="1">
      <alignment horizontal="left" justifyLastLine="1"/>
    </xf>
    <xf numFmtId="0" fontId="88" fillId="7" borderId="0" xfId="17" quotePrefix="1" applyFont="1" applyFill="1" applyAlignment="1">
      <alignment horizontal="center" justifyLastLine="1"/>
    </xf>
    <xf numFmtId="0" fontId="88" fillId="7" borderId="14" xfId="17" applyFont="1" applyFill="1" applyBorder="1"/>
    <xf numFmtId="0" fontId="88" fillId="7" borderId="83" xfId="17" applyFont="1" applyFill="1" applyBorder="1"/>
    <xf numFmtId="0" fontId="88" fillId="7" borderId="75" xfId="17" applyFont="1" applyFill="1" applyBorder="1" applyAlignment="1">
      <alignment horizontal="center" vertical="center"/>
    </xf>
    <xf numFmtId="0" fontId="88" fillId="7" borderId="73" xfId="17" applyFont="1" applyFill="1" applyBorder="1" applyAlignment="1">
      <alignment horizontal="center" vertical="center"/>
    </xf>
    <xf numFmtId="0" fontId="88" fillId="7" borderId="73" xfId="17" applyFont="1" applyFill="1" applyBorder="1"/>
    <xf numFmtId="0" fontId="88" fillId="7" borderId="80" xfId="17" applyFont="1" applyFill="1" applyBorder="1"/>
    <xf numFmtId="0" fontId="88" fillId="7" borderId="78" xfId="17" applyFont="1" applyFill="1" applyBorder="1" applyAlignment="1">
      <alignment horizontal="center" vertical="center" shrinkToFit="1"/>
    </xf>
    <xf numFmtId="0" fontId="88" fillId="7" borderId="85" xfId="17" applyFont="1" applyFill="1" applyBorder="1" applyAlignment="1">
      <alignment horizontal="center" vertical="center" shrinkToFit="1"/>
    </xf>
    <xf numFmtId="0" fontId="88" fillId="7" borderId="9" xfId="17" applyFont="1" applyFill="1" applyBorder="1"/>
    <xf numFmtId="0" fontId="88" fillId="7" borderId="16" xfId="17" applyFont="1" applyFill="1" applyBorder="1"/>
    <xf numFmtId="0" fontId="88" fillId="7" borderId="78" xfId="17" applyFont="1" applyFill="1" applyBorder="1"/>
    <xf numFmtId="0" fontId="88" fillId="7" borderId="12" xfId="17" applyFont="1" applyFill="1" applyBorder="1"/>
    <xf numFmtId="0" fontId="88" fillId="7" borderId="14" xfId="17" applyFont="1" applyFill="1" applyBorder="1" applyAlignment="1">
      <alignment horizontal="center"/>
    </xf>
    <xf numFmtId="0" fontId="88" fillId="7" borderId="85" xfId="17" applyFont="1" applyFill="1" applyBorder="1" applyAlignment="1">
      <alignment horizontal="center"/>
    </xf>
    <xf numFmtId="0" fontId="88" fillId="7" borderId="79" xfId="17" applyFont="1" applyFill="1" applyBorder="1"/>
    <xf numFmtId="0" fontId="88" fillId="7" borderId="11" xfId="17" applyFont="1" applyFill="1" applyBorder="1"/>
    <xf numFmtId="0" fontId="88" fillId="7" borderId="78" xfId="17" applyFont="1" applyFill="1" applyBorder="1" applyAlignment="1">
      <alignment horizontal="distributed" vertical="center"/>
    </xf>
    <xf numFmtId="0" fontId="91" fillId="7" borderId="14" xfId="17" applyFont="1" applyFill="1" applyBorder="1"/>
    <xf numFmtId="0" fontId="88" fillId="7" borderId="85" xfId="17" applyFont="1" applyFill="1" applyBorder="1"/>
    <xf numFmtId="0" fontId="88" fillId="7" borderId="21" xfId="17" applyFont="1" applyFill="1" applyBorder="1" applyAlignment="1">
      <alignment horizontal="right" vertical="center"/>
    </xf>
    <xf numFmtId="0" fontId="88" fillId="7" borderId="21" xfId="17" applyFont="1" applyFill="1" applyBorder="1" applyAlignment="1">
      <alignment vertical="center"/>
    </xf>
    <xf numFmtId="0" fontId="88" fillId="7" borderId="76" xfId="17" applyFont="1" applyFill="1" applyBorder="1" applyAlignment="1">
      <alignment vertical="center"/>
    </xf>
    <xf numFmtId="0" fontId="64" fillId="7" borderId="79" xfId="17" applyFont="1" applyFill="1" applyBorder="1" applyAlignment="1">
      <alignment horizontal="distributed" vertical="center" wrapText="1" justifyLastLine="1"/>
    </xf>
    <xf numFmtId="0" fontId="64" fillId="7" borderId="85" xfId="17" applyFont="1" applyFill="1" applyBorder="1" applyAlignment="1">
      <alignment horizontal="distributed" vertical="center" wrapText="1" justifyLastLine="1"/>
    </xf>
    <xf numFmtId="0" fontId="88" fillId="7" borderId="91" xfId="17" applyFont="1" applyFill="1" applyBorder="1"/>
    <xf numFmtId="0" fontId="64" fillId="7" borderId="78" xfId="17" applyFont="1" applyFill="1" applyBorder="1" applyAlignment="1">
      <alignment horizontal="distributed" vertical="center" wrapText="1" justifyLastLine="1"/>
    </xf>
    <xf numFmtId="0" fontId="88" fillId="7" borderId="92" xfId="17" applyFont="1" applyFill="1" applyBorder="1"/>
    <xf numFmtId="0" fontId="88" fillId="7" borderId="93" xfId="17" applyFont="1" applyFill="1" applyBorder="1"/>
    <xf numFmtId="0" fontId="88" fillId="7" borderId="84" xfId="17" applyFont="1" applyFill="1" applyBorder="1"/>
    <xf numFmtId="0" fontId="92" fillId="7" borderId="0" xfId="16" applyFont="1" applyFill="1">
      <alignment vertical="center"/>
    </xf>
    <xf numFmtId="0" fontId="20" fillId="0" borderId="8" xfId="13" applyFont="1" applyBorder="1" applyAlignment="1">
      <alignment horizontal="distributed" vertical="center"/>
    </xf>
    <xf numFmtId="0" fontId="31" fillId="0" borderId="28" xfId="13" applyFont="1" applyBorder="1" applyAlignment="1">
      <alignment horizontal="center" vertical="center" wrapText="1"/>
    </xf>
    <xf numFmtId="0" fontId="31" fillId="0" borderId="32" xfId="13" applyFont="1" applyBorder="1" applyAlignment="1">
      <alignment horizontal="center" vertical="center" wrapText="1"/>
    </xf>
    <xf numFmtId="0" fontId="20" fillId="0" borderId="8" xfId="13" applyFont="1" applyBorder="1" applyAlignment="1">
      <alignment horizontal="center" vertical="center"/>
    </xf>
    <xf numFmtId="0" fontId="8" fillId="0" borderId="0" xfId="10" applyFont="1" applyAlignment="1">
      <alignment horizontal="right" vertical="center"/>
    </xf>
    <xf numFmtId="0" fontId="8" fillId="0" borderId="0" xfId="10" applyFont="1">
      <alignment vertical="center"/>
    </xf>
    <xf numFmtId="0" fontId="37" fillId="0" borderId="0" xfId="10" applyFont="1" applyAlignment="1">
      <alignment vertical="top" wrapText="1"/>
    </xf>
    <xf numFmtId="0" fontId="46" fillId="0" borderId="12" xfId="8" applyFont="1" applyBorder="1" applyAlignment="1">
      <alignment horizontal="center" vertical="center"/>
    </xf>
    <xf numFmtId="0" fontId="46" fillId="0" borderId="9" xfId="8" applyFont="1" applyBorder="1" applyAlignment="1">
      <alignment horizontal="center" vertical="center"/>
    </xf>
    <xf numFmtId="0" fontId="55" fillId="0" borderId="0" xfId="3" applyFont="1"/>
    <xf numFmtId="0" fontId="50" fillId="0" borderId="0" xfId="3" applyFont="1"/>
    <xf numFmtId="0" fontId="98" fillId="0" borderId="0" xfId="3" applyFont="1" applyAlignment="1">
      <alignment horizontal="left" vertical="center"/>
    </xf>
    <xf numFmtId="0" fontId="16" fillId="0" borderId="0" xfId="3" applyFont="1" applyAlignment="1">
      <alignment horizontal="center"/>
    </xf>
    <xf numFmtId="0" fontId="55" fillId="0" borderId="0" xfId="3" applyFont="1" applyAlignment="1">
      <alignment horizontal="center"/>
    </xf>
    <xf numFmtId="0" fontId="55" fillId="0" borderId="8" xfId="3" applyFont="1" applyBorder="1"/>
    <xf numFmtId="0" fontId="16" fillId="0" borderId="8" xfId="3" applyFont="1" applyBorder="1" applyAlignment="1">
      <alignment horizontal="center"/>
    </xf>
    <xf numFmtId="0" fontId="16" fillId="0" borderId="8" xfId="3" applyFont="1" applyBorder="1" applyAlignment="1">
      <alignment horizontal="center" vertical="center"/>
    </xf>
    <xf numFmtId="0" fontId="55" fillId="0" borderId="13" xfId="3" applyFont="1" applyBorder="1" applyAlignment="1">
      <alignment horizontal="center"/>
    </xf>
    <xf numFmtId="0" fontId="55" fillId="0" borderId="8" xfId="3" applyFont="1" applyBorder="1" applyAlignment="1">
      <alignment horizontal="distributed" vertical="center"/>
    </xf>
    <xf numFmtId="0" fontId="16" fillId="0" borderId="0" xfId="3" applyFont="1" applyAlignment="1">
      <alignment horizontal="distributed" vertical="center"/>
    </xf>
    <xf numFmtId="0" fontId="55" fillId="0" borderId="0" xfId="3" applyFont="1" applyAlignment="1">
      <alignment horizontal="distributed" vertical="center"/>
    </xf>
    <xf numFmtId="0" fontId="16" fillId="0" borderId="13" xfId="3" applyFont="1" applyBorder="1" applyAlignment="1">
      <alignment horizontal="center" vertical="center"/>
    </xf>
    <xf numFmtId="0" fontId="55" fillId="0" borderId="0" xfId="3" applyFont="1" applyAlignment="1">
      <alignment horizontal="center" vertical="center"/>
    </xf>
    <xf numFmtId="0" fontId="16" fillId="0" borderId="0" xfId="3" applyFont="1" applyAlignment="1">
      <alignment textRotation="255" wrapText="1"/>
    </xf>
    <xf numFmtId="0" fontId="16" fillId="0" borderId="0" xfId="3" applyFont="1"/>
    <xf numFmtId="0" fontId="16" fillId="0" borderId="0" xfId="3" applyFont="1" applyAlignment="1">
      <alignment horizontal="left" vertical="center"/>
    </xf>
    <xf numFmtId="0" fontId="16" fillId="0" borderId="21" xfId="3" applyFont="1" applyBorder="1" applyAlignment="1">
      <alignment horizontal="left" vertical="center"/>
    </xf>
    <xf numFmtId="0" fontId="16" fillId="0" borderId="21" xfId="3" applyFont="1" applyBorder="1" applyAlignment="1">
      <alignment horizontal="distributed" vertical="center"/>
    </xf>
    <xf numFmtId="0" fontId="49" fillId="0" borderId="0" xfId="1" applyFont="1">
      <alignment vertical="center"/>
    </xf>
    <xf numFmtId="0" fontId="46" fillId="0" borderId="0" xfId="1" applyFont="1">
      <alignment vertical="center"/>
    </xf>
    <xf numFmtId="0" fontId="99" fillId="8" borderId="0" xfId="1" applyFont="1" applyFill="1" applyAlignment="1">
      <alignment horizontal="left" vertical="center"/>
    </xf>
    <xf numFmtId="0" fontId="46" fillId="0" borderId="0" xfId="1" applyFont="1" applyAlignment="1">
      <alignment horizontal="center" vertical="center"/>
    </xf>
    <xf numFmtId="0" fontId="55" fillId="0" borderId="0" xfId="1" applyFont="1" applyAlignment="1">
      <alignment horizontal="distributed" vertical="center" indent="1"/>
    </xf>
    <xf numFmtId="0" fontId="100" fillId="8" borderId="0" xfId="1" applyFont="1" applyFill="1" applyAlignment="1">
      <alignment horizontal="center" vertical="center"/>
    </xf>
    <xf numFmtId="0" fontId="46" fillId="0" borderId="0" xfId="1" applyFont="1" applyAlignment="1">
      <alignment horizontal="right" vertical="center"/>
    </xf>
    <xf numFmtId="0" fontId="16" fillId="0" borderId="0" xfId="1" applyFont="1" applyAlignment="1">
      <alignment horizontal="right" vertical="center"/>
    </xf>
    <xf numFmtId="0" fontId="55" fillId="0" borderId="0" xfId="1" applyFont="1">
      <alignment vertical="center"/>
    </xf>
    <xf numFmtId="0" fontId="46" fillId="0" borderId="0" xfId="1" applyFont="1" applyAlignment="1">
      <alignment horizontal="center" vertical="center" wrapText="1"/>
    </xf>
    <xf numFmtId="0" fontId="16" fillId="0" borderId="0" xfId="1" applyFont="1">
      <alignment vertical="center"/>
    </xf>
    <xf numFmtId="0" fontId="96" fillId="0" borderId="0" xfId="1" applyFont="1">
      <alignment vertical="center"/>
    </xf>
    <xf numFmtId="0" fontId="101" fillId="0" borderId="0" xfId="1" applyFont="1">
      <alignment vertical="center"/>
    </xf>
    <xf numFmtId="0" fontId="16" fillId="0" borderId="0" xfId="1" applyFont="1" applyAlignment="1">
      <alignment horizontal="distributed" vertical="center" indent="2"/>
    </xf>
    <xf numFmtId="0" fontId="96" fillId="0" borderId="0" xfId="1" applyFont="1" applyAlignment="1">
      <alignment vertical="center" wrapText="1"/>
    </xf>
    <xf numFmtId="0" fontId="51" fillId="0" borderId="0" xfId="1" applyFont="1">
      <alignment vertical="center"/>
    </xf>
    <xf numFmtId="0" fontId="51" fillId="0" borderId="0" xfId="1" applyFont="1" applyAlignment="1">
      <alignment horizontal="left" vertical="center"/>
    </xf>
    <xf numFmtId="0" fontId="50" fillId="0" borderId="0" xfId="1" applyFont="1" applyAlignment="1">
      <alignment vertical="center" wrapText="1"/>
    </xf>
    <xf numFmtId="0" fontId="51" fillId="0" borderId="0" xfId="1" applyFont="1" applyAlignment="1">
      <alignment vertical="center" wrapText="1"/>
    </xf>
    <xf numFmtId="0" fontId="16" fillId="0" borderId="0" xfId="1" applyFont="1" applyAlignment="1">
      <alignment vertical="center" wrapText="1"/>
    </xf>
    <xf numFmtId="0" fontId="46" fillId="0" borderId="42" xfId="1" applyFont="1" applyBorder="1">
      <alignment vertical="center"/>
    </xf>
    <xf numFmtId="0" fontId="46" fillId="0" borderId="0" xfId="1" applyFont="1" applyAlignment="1">
      <alignment horizontal="distributed" vertical="center" indent="2"/>
    </xf>
    <xf numFmtId="0" fontId="46" fillId="0" borderId="0" xfId="2" applyFont="1" applyAlignment="1"/>
    <xf numFmtId="0" fontId="15" fillId="0" borderId="0" xfId="2" applyFont="1" applyAlignment="1"/>
    <xf numFmtId="0" fontId="108" fillId="0" borderId="0" xfId="2" applyFont="1" applyAlignment="1"/>
    <xf numFmtId="0" fontId="109" fillId="0" borderId="0" xfId="2" applyFont="1" applyAlignment="1"/>
    <xf numFmtId="0" fontId="50" fillId="0" borderId="0" xfId="2" applyFont="1" applyAlignment="1"/>
    <xf numFmtId="0" fontId="46" fillId="0" borderId="14" xfId="2" applyFont="1" applyBorder="1" applyAlignment="1">
      <alignment horizontal="center"/>
    </xf>
    <xf numFmtId="0" fontId="46" fillId="0" borderId="0" xfId="2" applyFont="1" applyAlignment="1">
      <alignment horizontal="center"/>
    </xf>
    <xf numFmtId="0" fontId="15" fillId="0" borderId="81" xfId="2" applyFont="1" applyBorder="1" applyAlignment="1">
      <alignment vertical="top" wrapText="1"/>
    </xf>
    <xf numFmtId="0" fontId="15" fillId="0" borderId="0" xfId="2" applyFont="1" applyAlignment="1">
      <alignment vertical="top" wrapText="1"/>
    </xf>
    <xf numFmtId="0" fontId="15" fillId="0" borderId="79" xfId="2" applyFont="1" applyBorder="1" applyAlignment="1">
      <alignment vertical="top" wrapText="1"/>
    </xf>
    <xf numFmtId="0" fontId="15" fillId="0" borderId="81" xfId="2" applyFont="1" applyBorder="1" applyAlignment="1"/>
    <xf numFmtId="0" fontId="15" fillId="0" borderId="79" xfId="2" applyFont="1" applyBorder="1" applyAlignment="1"/>
    <xf numFmtId="0" fontId="46" fillId="0" borderId="133" xfId="2" applyFont="1" applyBorder="1" applyAlignment="1">
      <alignment horizontal="center"/>
    </xf>
    <xf numFmtId="0" fontId="46" fillId="0" borderId="134" xfId="2" applyFont="1" applyBorder="1" applyAlignment="1">
      <alignment horizontal="center"/>
    </xf>
    <xf numFmtId="0" fontId="46" fillId="0" borderId="81" xfId="2" applyFont="1" applyBorder="1" applyAlignment="1">
      <alignment horizontal="center"/>
    </xf>
    <xf numFmtId="0" fontId="46" fillId="0" borderId="136" xfId="2" applyFont="1" applyBorder="1" applyAlignment="1">
      <alignment horizontal="center"/>
    </xf>
    <xf numFmtId="0" fontId="46" fillId="0" borderId="8" xfId="2" applyFont="1" applyBorder="1" applyAlignment="1">
      <alignment horizontal="center"/>
    </xf>
    <xf numFmtId="0" fontId="51" fillId="0" borderId="136" xfId="2" applyFont="1" applyBorder="1" applyAlignment="1">
      <alignment horizontal="center"/>
    </xf>
    <xf numFmtId="0" fontId="46" fillId="0" borderId="137" xfId="2" applyFont="1" applyBorder="1" applyAlignment="1">
      <alignment horizontal="center"/>
    </xf>
    <xf numFmtId="0" fontId="51" fillId="0" borderId="8" xfId="2" applyFont="1" applyBorder="1" applyAlignment="1">
      <alignment horizontal="center"/>
    </xf>
    <xf numFmtId="0" fontId="51" fillId="0" borderId="81" xfId="2" applyFont="1" applyBorder="1" applyAlignment="1">
      <alignment horizontal="center"/>
    </xf>
    <xf numFmtId="0" fontId="46" fillId="0" borderId="79" xfId="2" applyFont="1" applyBorder="1" applyAlignment="1">
      <alignment horizontal="center"/>
    </xf>
    <xf numFmtId="0" fontId="46" fillId="0" borderId="8" xfId="2" applyFont="1" applyBorder="1" applyAlignment="1">
      <alignment vertical="center" shrinkToFit="1"/>
    </xf>
    <xf numFmtId="0" fontId="46" fillId="0" borderId="137" xfId="2" applyFont="1" applyBorder="1" applyAlignment="1">
      <alignment vertical="center" shrinkToFit="1"/>
    </xf>
    <xf numFmtId="0" fontId="46" fillId="0" borderId="0" xfId="2" applyFont="1" applyAlignment="1">
      <alignment vertical="center" shrinkToFit="1"/>
    </xf>
    <xf numFmtId="0" fontId="46" fillId="0" borderId="79" xfId="2" applyFont="1" applyBorder="1" applyAlignment="1">
      <alignment vertical="center" shrinkToFit="1"/>
    </xf>
    <xf numFmtId="0" fontId="111" fillId="0" borderId="136" xfId="2" applyFont="1" applyBorder="1" applyAlignment="1">
      <alignment horizontal="center"/>
    </xf>
    <xf numFmtId="0" fontId="111" fillId="0" borderId="8" xfId="2" applyFont="1" applyBorder="1" applyAlignment="1">
      <alignment horizontal="center"/>
    </xf>
    <xf numFmtId="0" fontId="15" fillId="0" borderId="136" xfId="2" applyFont="1" applyBorder="1" applyAlignment="1"/>
    <xf numFmtId="0" fontId="15" fillId="0" borderId="8" xfId="2" applyFont="1" applyBorder="1" applyAlignment="1">
      <alignment vertical="center" shrinkToFit="1"/>
    </xf>
    <xf numFmtId="0" fontId="15" fillId="0" borderId="8" xfId="2" applyFont="1" applyBorder="1" applyAlignment="1"/>
    <xf numFmtId="0" fontId="15" fillId="0" borderId="137" xfId="2" applyFont="1" applyBorder="1" applyAlignment="1">
      <alignment vertical="center" shrinkToFit="1"/>
    </xf>
    <xf numFmtId="0" fontId="15" fillId="0" borderId="0" xfId="2" applyFont="1" applyAlignment="1">
      <alignment vertical="center" shrinkToFit="1"/>
    </xf>
    <xf numFmtId="0" fontId="15" fillId="0" borderId="79" xfId="2" applyFont="1" applyBorder="1" applyAlignment="1">
      <alignment vertical="center" shrinkToFit="1"/>
    </xf>
    <xf numFmtId="0" fontId="15" fillId="0" borderId="144" xfId="2" applyFont="1" applyBorder="1" applyAlignment="1"/>
    <xf numFmtId="0" fontId="15" fillId="0" borderId="145" xfId="2" applyFont="1" applyBorder="1" applyAlignment="1">
      <alignment vertical="center" shrinkToFit="1"/>
    </xf>
    <xf numFmtId="0" fontId="15" fillId="0" borderId="145" xfId="2" applyFont="1" applyBorder="1" applyAlignment="1"/>
    <xf numFmtId="0" fontId="15" fillId="0" borderId="146" xfId="2" applyFont="1" applyBorder="1" applyAlignment="1">
      <alignment vertical="center" shrinkToFit="1"/>
    </xf>
    <xf numFmtId="0" fontId="15" fillId="0" borderId="82" xfId="2" applyFont="1" applyBorder="1" applyAlignment="1"/>
    <xf numFmtId="0" fontId="15" fillId="0" borderId="83" xfId="2" applyFont="1" applyBorder="1" applyAlignment="1">
      <alignment vertical="center" shrinkToFit="1"/>
    </xf>
    <xf numFmtId="0" fontId="15" fillId="0" borderId="84" xfId="2" applyFont="1" applyBorder="1" applyAlignment="1">
      <alignment vertical="center" shrinkToFit="1"/>
    </xf>
    <xf numFmtId="0" fontId="15" fillId="0" borderId="130" xfId="2" applyFont="1" applyBorder="1" applyAlignment="1"/>
    <xf numFmtId="0" fontId="15" fillId="0" borderId="129" xfId="2" applyFont="1" applyBorder="1" applyAlignment="1"/>
    <xf numFmtId="0" fontId="15" fillId="0" borderId="80" xfId="2" applyFont="1" applyBorder="1" applyAlignment="1"/>
    <xf numFmtId="0" fontId="112" fillId="0" borderId="81" xfId="2" applyFont="1" applyBorder="1" applyAlignment="1"/>
    <xf numFmtId="0" fontId="15" fillId="0" borderId="83" xfId="2" applyFont="1" applyBorder="1" applyAlignment="1"/>
    <xf numFmtId="0" fontId="15" fillId="0" borderId="84" xfId="2" applyFont="1" applyBorder="1" applyAlignment="1"/>
    <xf numFmtId="0" fontId="112" fillId="0" borderId="0" xfId="2" applyFont="1" applyAlignment="1"/>
    <xf numFmtId="0" fontId="53" fillId="0" borderId="0" xfId="11" applyFont="1" applyAlignment="1"/>
    <xf numFmtId="0" fontId="35" fillId="0" borderId="0" xfId="11" applyAlignment="1"/>
    <xf numFmtId="0" fontId="113" fillId="0" borderId="0" xfId="11" applyFont="1" applyAlignment="1"/>
    <xf numFmtId="0" fontId="114" fillId="0" borderId="0" xfId="11" applyFont="1" applyAlignment="1"/>
    <xf numFmtId="0" fontId="115" fillId="0" borderId="0" xfId="11" applyFont="1" applyAlignment="1">
      <alignment horizontal="center"/>
    </xf>
    <xf numFmtId="0" fontId="116" fillId="0" borderId="14" xfId="11" applyFont="1" applyBorder="1" applyAlignment="1">
      <alignment horizontal="left"/>
    </xf>
    <xf numFmtId="0" fontId="117" fillId="0" borderId="14" xfId="11" applyFont="1" applyBorder="1" applyAlignment="1">
      <alignment horizontal="center"/>
    </xf>
    <xf numFmtId="0" fontId="53" fillId="0" borderId="14" xfId="11" applyFont="1" applyBorder="1" applyAlignment="1">
      <alignment horizontal="center" vertical="center"/>
    </xf>
    <xf numFmtId="0" fontId="53" fillId="0" borderId="14" xfId="11" applyFont="1" applyBorder="1">
      <alignment vertical="center"/>
    </xf>
    <xf numFmtId="0" fontId="118" fillId="0" borderId="0" xfId="11" applyFont="1">
      <alignment vertical="center"/>
    </xf>
    <xf numFmtId="0" fontId="119" fillId="0" borderId="14" xfId="11" applyFont="1" applyBorder="1">
      <alignment vertical="center"/>
    </xf>
    <xf numFmtId="0" fontId="120" fillId="0" borderId="14" xfId="11" applyFont="1" applyBorder="1">
      <alignment vertical="center"/>
    </xf>
    <xf numFmtId="0" fontId="121" fillId="0" borderId="19" xfId="11" applyFont="1" applyBorder="1" applyAlignment="1">
      <alignment horizontal="center" vertical="center" wrapText="1"/>
    </xf>
    <xf numFmtId="0" fontId="121" fillId="0" borderId="99" xfId="11" applyFont="1" applyBorder="1" applyAlignment="1">
      <alignment horizontal="center" vertical="center" wrapText="1"/>
    </xf>
    <xf numFmtId="0" fontId="121" fillId="0" borderId="91" xfId="11" applyFont="1" applyBorder="1" applyAlignment="1">
      <alignment horizontal="center" vertical="center" wrapText="1"/>
    </xf>
    <xf numFmtId="0" fontId="121" fillId="0" borderId="0" xfId="11" applyFont="1" applyAlignment="1">
      <alignment horizontal="center" vertical="center" wrapText="1"/>
    </xf>
    <xf numFmtId="0" fontId="121" fillId="0" borderId="13" xfId="11" applyFont="1" applyBorder="1" applyAlignment="1">
      <alignment horizontal="center" vertical="center" wrapText="1"/>
    </xf>
    <xf numFmtId="0" fontId="121" fillId="0" borderId="14" xfId="11" applyFont="1" applyBorder="1" applyAlignment="1">
      <alignment horizontal="center" vertical="center" wrapText="1"/>
    </xf>
    <xf numFmtId="0" fontId="57" fillId="0" borderId="148" xfId="11" applyFont="1" applyBorder="1" applyAlignment="1">
      <alignment horizontal="center" vertical="center" wrapText="1"/>
    </xf>
    <xf numFmtId="0" fontId="57" fillId="0" borderId="149" xfId="11" applyFont="1" applyBorder="1" applyAlignment="1">
      <alignment horizontal="center" vertical="center" wrapText="1"/>
    </xf>
    <xf numFmtId="0" fontId="123" fillId="0" borderId="0" xfId="11" applyFont="1" applyAlignment="1">
      <alignment horizontal="right"/>
    </xf>
    <xf numFmtId="0" fontId="0" fillId="0" borderId="9" xfId="0" applyBorder="1">
      <alignment vertical="center"/>
    </xf>
    <xf numFmtId="0" fontId="0" fillId="0" borderId="99" xfId="0" applyBorder="1">
      <alignment vertical="center"/>
    </xf>
    <xf numFmtId="0" fontId="0" fillId="0" borderId="99" xfId="0" applyBorder="1" applyAlignment="1">
      <alignment vertical="center" shrinkToFit="1"/>
    </xf>
    <xf numFmtId="0" fontId="0" fillId="0" borderId="100"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27" fillId="0" borderId="0" xfId="0" applyFont="1">
      <alignment vertical="center"/>
    </xf>
    <xf numFmtId="0" fontId="127" fillId="0" borderId="14" xfId="0" applyFont="1" applyBorder="1">
      <alignment vertical="center"/>
    </xf>
    <xf numFmtId="0" fontId="127" fillId="0" borderId="0" xfId="0" applyFont="1" applyAlignment="1">
      <alignment horizontal="center" vertical="center"/>
    </xf>
    <xf numFmtId="0" fontId="0" fillId="0" borderId="100" xfId="0" applyBorder="1">
      <alignment vertical="center"/>
    </xf>
    <xf numFmtId="0" fontId="0" fillId="0" borderId="12" xfId="0" applyBorder="1">
      <alignment vertical="center"/>
    </xf>
    <xf numFmtId="0" fontId="0" fillId="0" borderId="14" xfId="0" applyBorder="1">
      <alignment vertical="center"/>
    </xf>
    <xf numFmtId="0" fontId="0" fillId="0" borderId="125" xfId="0" applyBorder="1">
      <alignment vertical="center"/>
    </xf>
    <xf numFmtId="0" fontId="129" fillId="0" borderId="0" xfId="0" applyFont="1">
      <alignment vertical="center"/>
    </xf>
    <xf numFmtId="0" fontId="131" fillId="0" borderId="10" xfId="0" applyFont="1" applyBorder="1">
      <alignment vertical="center"/>
    </xf>
    <xf numFmtId="0" fontId="131" fillId="0" borderId="8" xfId="0" applyFont="1" applyBorder="1" applyAlignment="1">
      <alignment horizontal="center" vertical="center"/>
    </xf>
    <xf numFmtId="0" fontId="131" fillId="0" borderId="11" xfId="0" applyFont="1" applyBorder="1">
      <alignment vertical="center"/>
    </xf>
    <xf numFmtId="0" fontId="131" fillId="0" borderId="0" xfId="0" applyFont="1">
      <alignment vertical="center"/>
    </xf>
    <xf numFmtId="0" fontId="131" fillId="0" borderId="8" xfId="0" applyFont="1" applyBorder="1" applyAlignment="1">
      <alignment horizontal="center" vertical="center" shrinkToFit="1"/>
    </xf>
    <xf numFmtId="0" fontId="131"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1" xfId="0" applyBorder="1">
      <alignment vertical="center"/>
    </xf>
    <xf numFmtId="0" fontId="0" fillId="0" borderId="13" xfId="0" applyBorder="1">
      <alignment vertical="center"/>
    </xf>
    <xf numFmtId="0" fontId="0" fillId="6" borderId="151" xfId="0" applyFill="1" applyBorder="1">
      <alignment vertical="center"/>
    </xf>
    <xf numFmtId="0" fontId="129" fillId="6" borderId="151" xfId="0" applyFont="1" applyFill="1" applyBorder="1">
      <alignment vertical="center"/>
    </xf>
    <xf numFmtId="0" fontId="133" fillId="6" borderId="153" xfId="0" applyFont="1" applyFill="1" applyBorder="1">
      <alignment vertical="center"/>
    </xf>
    <xf numFmtId="0" fontId="0" fillId="6" borderId="158" xfId="0" applyFill="1" applyBorder="1">
      <alignment vertical="center"/>
    </xf>
    <xf numFmtId="0" fontId="0" fillId="6" borderId="161" xfId="0" applyFill="1" applyBorder="1">
      <alignment vertical="center"/>
    </xf>
    <xf numFmtId="0" fontId="0" fillId="6" borderId="165" xfId="0" applyFill="1" applyBorder="1">
      <alignment vertical="center"/>
    </xf>
    <xf numFmtId="0" fontId="0" fillId="6" borderId="154" xfId="0" applyFill="1" applyBorder="1">
      <alignment vertical="center"/>
    </xf>
    <xf numFmtId="0" fontId="0" fillId="6" borderId="162" xfId="0" applyFill="1" applyBorder="1">
      <alignment vertical="center"/>
    </xf>
    <xf numFmtId="0" fontId="134" fillId="6" borderId="177" xfId="0" applyFont="1" applyFill="1" applyBorder="1" applyAlignment="1">
      <alignment horizontal="center" vertical="center" shrinkToFit="1"/>
    </xf>
    <xf numFmtId="0" fontId="135" fillId="6" borderId="177" xfId="0" applyFont="1" applyFill="1" applyBorder="1" applyAlignment="1">
      <alignment horizontal="center" vertical="center" shrinkToFit="1"/>
    </xf>
    <xf numFmtId="0" fontId="135" fillId="6" borderId="178" xfId="0" applyFont="1" applyFill="1" applyBorder="1" applyAlignment="1">
      <alignment horizontal="center" vertical="center" shrinkToFit="1"/>
    </xf>
    <xf numFmtId="0" fontId="134" fillId="6" borderId="177" xfId="0" applyFont="1" applyFill="1" applyBorder="1" applyAlignment="1">
      <alignment horizontal="center" vertical="center"/>
    </xf>
    <xf numFmtId="0" fontId="135" fillId="6" borderId="177" xfId="0" applyFont="1" applyFill="1" applyBorder="1" applyAlignment="1">
      <alignment horizontal="center" vertical="center"/>
    </xf>
    <xf numFmtId="0" fontId="135" fillId="6" borderId="153" xfId="0" applyFont="1" applyFill="1" applyBorder="1" applyAlignment="1">
      <alignment horizontal="center" vertical="center" shrinkToFit="1"/>
    </xf>
    <xf numFmtId="0" fontId="135" fillId="6" borderId="182" xfId="0" applyFont="1" applyFill="1" applyBorder="1" applyAlignment="1">
      <alignment horizontal="center" vertical="center" shrinkToFit="1"/>
    </xf>
    <xf numFmtId="0" fontId="135" fillId="6" borderId="153" xfId="0" applyFont="1" applyFill="1" applyBorder="1" applyAlignment="1">
      <alignment horizontal="center" vertical="center"/>
    </xf>
    <xf numFmtId="0" fontId="135" fillId="6" borderId="182" xfId="0" applyFont="1" applyFill="1" applyBorder="1" applyAlignment="1">
      <alignment horizontal="center" vertical="center"/>
    </xf>
    <xf numFmtId="178" fontId="0" fillId="6" borderId="147"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0" xfId="0" applyFill="1" applyBorder="1" applyAlignment="1">
      <alignment vertical="center" shrinkToFit="1"/>
    </xf>
    <xf numFmtId="178" fontId="0" fillId="6" borderId="187" xfId="0" quotePrefix="1" applyNumberFormat="1" applyFill="1" applyBorder="1" applyAlignment="1">
      <alignment horizontal="center" vertical="center" shrinkToFit="1"/>
    </xf>
    <xf numFmtId="0" fontId="0" fillId="6" borderId="188" xfId="0" applyFill="1" applyBorder="1" applyAlignment="1">
      <alignment vertical="center" shrinkToFit="1"/>
    </xf>
    <xf numFmtId="0" fontId="0" fillId="6" borderId="189" xfId="0" applyFill="1" applyBorder="1" applyAlignment="1">
      <alignment vertical="center" shrinkToFit="1"/>
    </xf>
    <xf numFmtId="0" fontId="0" fillId="6" borderId="165" xfId="0" applyFill="1" applyBorder="1" applyAlignment="1">
      <alignment vertical="center" shrinkToFit="1"/>
    </xf>
    <xf numFmtId="0" fontId="0" fillId="6" borderId="151" xfId="0" applyFill="1" applyBorder="1" applyAlignment="1">
      <alignment vertical="center" shrinkToFit="1"/>
    </xf>
    <xf numFmtId="0" fontId="130" fillId="6" borderId="193" xfId="0" applyFont="1" applyFill="1" applyBorder="1">
      <alignment vertical="center"/>
    </xf>
    <xf numFmtId="0" fontId="133" fillId="6" borderId="194" xfId="0" applyFont="1" applyFill="1" applyBorder="1">
      <alignment vertical="center"/>
    </xf>
    <xf numFmtId="0" fontId="134" fillId="6" borderId="157" xfId="0" applyFont="1" applyFill="1" applyBorder="1" applyAlignment="1"/>
    <xf numFmtId="0" fontId="134" fillId="6" borderId="164" xfId="0" applyFont="1" applyFill="1" applyBorder="1" applyAlignment="1"/>
    <xf numFmtId="0" fontId="134" fillId="6" borderId="198" xfId="0" applyFont="1" applyFill="1" applyBorder="1" applyAlignment="1"/>
    <xf numFmtId="0" fontId="0" fillId="6" borderId="203" xfId="0" applyFill="1" applyBorder="1">
      <alignment vertical="center"/>
    </xf>
    <xf numFmtId="0" fontId="0" fillId="6" borderId="204" xfId="0" applyFill="1" applyBorder="1">
      <alignment vertical="center"/>
    </xf>
    <xf numFmtId="0" fontId="0" fillId="6" borderId="205" xfId="0" applyFill="1" applyBorder="1">
      <alignment vertical="center"/>
    </xf>
    <xf numFmtId="0" fontId="0" fillId="6" borderId="206" xfId="0" applyFill="1" applyBorder="1">
      <alignment vertical="center"/>
    </xf>
    <xf numFmtId="0" fontId="0" fillId="6" borderId="207" xfId="0" applyFill="1" applyBorder="1">
      <alignment vertical="center"/>
    </xf>
    <xf numFmtId="0" fontId="0" fillId="6" borderId="152" xfId="0" applyFill="1" applyBorder="1">
      <alignment vertical="center"/>
    </xf>
    <xf numFmtId="0" fontId="0" fillId="6" borderId="212" xfId="0" applyFill="1" applyBorder="1">
      <alignment vertical="center"/>
    </xf>
    <xf numFmtId="0" fontId="0" fillId="6" borderId="213" xfId="0" applyFill="1" applyBorder="1">
      <alignment vertical="center"/>
    </xf>
    <xf numFmtId="0" fontId="0" fillId="6" borderId="214" xfId="0" applyFill="1" applyBorder="1">
      <alignment vertical="center"/>
    </xf>
    <xf numFmtId="0" fontId="0" fillId="6" borderId="215" xfId="0" applyFill="1" applyBorder="1">
      <alignment vertical="center"/>
    </xf>
    <xf numFmtId="0" fontId="137" fillId="6" borderId="216" xfId="0" applyFont="1"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0" fillId="6" borderId="194" xfId="0" applyFill="1" applyBorder="1">
      <alignment vertical="center"/>
    </xf>
    <xf numFmtId="0" fontId="137" fillId="6" borderId="222" xfId="0" quotePrefix="1" applyFont="1" applyFill="1" applyBorder="1">
      <alignment vertical="center"/>
    </xf>
    <xf numFmtId="0" fontId="0" fillId="6" borderId="223" xfId="0" applyFill="1" applyBorder="1">
      <alignment vertical="center"/>
    </xf>
    <xf numFmtId="0" fontId="0" fillId="6" borderId="224" xfId="0" applyFill="1" applyBorder="1">
      <alignment vertical="center"/>
    </xf>
    <xf numFmtId="0" fontId="0" fillId="6" borderId="225" xfId="0" applyFill="1" applyBorder="1">
      <alignment vertical="center"/>
    </xf>
    <xf numFmtId="0" fontId="0" fillId="6" borderId="193" xfId="0" applyFill="1" applyBorder="1">
      <alignment vertical="center"/>
    </xf>
    <xf numFmtId="0" fontId="134" fillId="6" borderId="151"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57" xfId="0" applyFill="1" applyBorder="1">
      <alignment vertical="center"/>
    </xf>
    <xf numFmtId="0" fontId="0" fillId="6" borderId="155" xfId="0" applyFill="1" applyBorder="1">
      <alignment vertical="center"/>
    </xf>
    <xf numFmtId="0" fontId="0" fillId="6" borderId="164" xfId="0" applyFill="1" applyBorder="1">
      <alignment vertical="center"/>
    </xf>
    <xf numFmtId="0" fontId="131" fillId="6" borderId="151" xfId="0" applyFont="1" applyFill="1" applyBorder="1" applyAlignment="1">
      <alignment horizontal="center" vertical="center"/>
    </xf>
    <xf numFmtId="0" fontId="134" fillId="6" borderId="228" xfId="0" applyFont="1" applyFill="1" applyBorder="1" applyAlignment="1">
      <alignment horizontal="center" vertical="center"/>
    </xf>
    <xf numFmtId="0" fontId="134" fillId="6" borderId="147" xfId="0" applyFont="1" applyFill="1" applyBorder="1" applyAlignment="1">
      <alignment horizontal="center" vertical="center"/>
    </xf>
    <xf numFmtId="0" fontId="135" fillId="6" borderId="0" xfId="0" applyFont="1" applyFill="1" applyAlignment="1">
      <alignment horizontal="left" vertical="center" shrinkToFit="1"/>
    </xf>
    <xf numFmtId="0" fontId="135" fillId="6" borderId="180" xfId="0" applyFont="1" applyFill="1" applyBorder="1" applyAlignment="1">
      <alignment horizontal="left" vertical="center" shrinkToFit="1"/>
    </xf>
    <xf numFmtId="178" fontId="0" fillId="6" borderId="233" xfId="0" quotePrefix="1" applyNumberFormat="1" applyFill="1" applyBorder="1" applyAlignment="1">
      <alignment vertical="center" shrinkToFit="1"/>
    </xf>
    <xf numFmtId="0" fontId="0" fillId="6" borderId="233" xfId="0" applyFill="1" applyBorder="1">
      <alignment vertical="center"/>
    </xf>
    <xf numFmtId="0" fontId="129" fillId="6" borderId="154" xfId="0" applyFont="1" applyFill="1" applyBorder="1" applyAlignment="1">
      <alignment vertical="top"/>
    </xf>
    <xf numFmtId="0" fontId="129" fillId="6" borderId="234" xfId="0" applyFont="1" applyFill="1" applyBorder="1" applyAlignment="1">
      <alignment horizontal="left"/>
    </xf>
    <xf numFmtId="0" fontId="129" fillId="6" borderId="235" xfId="0" applyFont="1" applyFill="1" applyBorder="1" applyAlignment="1">
      <alignment horizontal="left"/>
    </xf>
    <xf numFmtId="0" fontId="0" fillId="6" borderId="235" xfId="0" applyFill="1" applyBorder="1" applyAlignment="1">
      <alignment horizontal="left" vertical="center"/>
    </xf>
    <xf numFmtId="0" fontId="0" fillId="6" borderId="236" xfId="0" applyFill="1" applyBorder="1" applyAlignment="1">
      <alignment horizontal="left" vertical="center"/>
    </xf>
    <xf numFmtId="0" fontId="0" fillId="6" borderId="151" xfId="0" applyFill="1" applyBorder="1" applyAlignment="1">
      <alignment horizontal="center" vertical="center"/>
    </xf>
    <xf numFmtId="0" fontId="139" fillId="6" borderId="47" xfId="0" applyFont="1" applyFill="1" applyBorder="1" applyAlignment="1">
      <alignment horizontal="center"/>
    </xf>
    <xf numFmtId="0" fontId="139" fillId="6" borderId="48" xfId="0" applyFont="1" applyFill="1" applyBorder="1" applyAlignment="1">
      <alignment horizontal="center"/>
    </xf>
    <xf numFmtId="0" fontId="139" fillId="6" borderId="49" xfId="0" applyFont="1" applyFill="1" applyBorder="1" applyAlignment="1">
      <alignment horizontal="center"/>
    </xf>
    <xf numFmtId="0" fontId="139" fillId="6" borderId="47" xfId="0" applyFont="1" applyFill="1" applyBorder="1" applyAlignment="1">
      <alignment horizontal="left"/>
    </xf>
    <xf numFmtId="0" fontId="139" fillId="6" borderId="87" xfId="0" applyFont="1" applyFill="1" applyBorder="1" applyAlignment="1">
      <alignment horizontal="center"/>
    </xf>
    <xf numFmtId="0" fontId="139" fillId="6" borderId="12" xfId="0" applyFont="1" applyFill="1" applyBorder="1" applyAlignment="1">
      <alignment horizontal="center"/>
    </xf>
    <xf numFmtId="0" fontId="139" fillId="6" borderId="14" xfId="0" applyFont="1" applyFill="1" applyBorder="1" applyAlignment="1">
      <alignment horizontal="center"/>
    </xf>
    <xf numFmtId="0" fontId="139" fillId="6" borderId="125" xfId="0" applyFont="1" applyFill="1" applyBorder="1" applyAlignment="1">
      <alignment horizontal="center"/>
    </xf>
    <xf numFmtId="0" fontId="139" fillId="6" borderId="13" xfId="0" applyFont="1" applyFill="1" applyBorder="1" applyAlignment="1">
      <alignment horizontal="center"/>
    </xf>
    <xf numFmtId="0" fontId="0" fillId="6" borderId="240" xfId="0" applyFill="1" applyBorder="1">
      <alignment vertical="center"/>
    </xf>
    <xf numFmtId="0" fontId="139" fillId="6" borderId="242" xfId="0" applyFont="1" applyFill="1" applyBorder="1" applyAlignment="1">
      <alignment horizontal="center"/>
    </xf>
    <xf numFmtId="0" fontId="139" fillId="6" borderId="243" xfId="0" applyFont="1" applyFill="1" applyBorder="1" applyAlignment="1">
      <alignment horizontal="center"/>
    </xf>
    <xf numFmtId="0" fontId="139" fillId="6" borderId="244" xfId="0" applyFont="1" applyFill="1" applyBorder="1" applyAlignment="1">
      <alignment horizontal="center"/>
    </xf>
    <xf numFmtId="0" fontId="0" fillId="6" borderId="87" xfId="0" applyFill="1" applyBorder="1">
      <alignment vertical="center"/>
    </xf>
    <xf numFmtId="0" fontId="139" fillId="6" borderId="50" xfId="0" applyFont="1" applyFill="1" applyBorder="1" applyAlignment="1">
      <alignment horizontal="center"/>
    </xf>
    <xf numFmtId="0" fontId="139" fillId="6" borderId="39" xfId="0" applyFont="1" applyFill="1" applyBorder="1" applyAlignment="1">
      <alignment horizontal="center"/>
    </xf>
    <xf numFmtId="0" fontId="139" fillId="6" borderId="40" xfId="0" applyFont="1" applyFill="1" applyBorder="1" applyAlignment="1">
      <alignment horizontal="center"/>
    </xf>
    <xf numFmtId="0" fontId="0" fillId="6" borderId="245" xfId="0" applyFill="1" applyBorder="1">
      <alignment vertical="center"/>
    </xf>
    <xf numFmtId="0" fontId="139" fillId="6" borderId="246" xfId="0" applyFont="1" applyFill="1" applyBorder="1" applyAlignment="1">
      <alignment horizontal="center"/>
    </xf>
    <xf numFmtId="0" fontId="139" fillId="6" borderId="247" xfId="0" applyFont="1" applyFill="1" applyBorder="1" applyAlignment="1">
      <alignment horizontal="center"/>
    </xf>
    <xf numFmtId="0" fontId="139" fillId="6" borderId="248" xfId="0" applyFont="1" applyFill="1" applyBorder="1" applyAlignment="1">
      <alignment horizontal="center"/>
    </xf>
    <xf numFmtId="0" fontId="0" fillId="6" borderId="91" xfId="0" applyFill="1" applyBorder="1">
      <alignment vertical="center"/>
    </xf>
    <xf numFmtId="0" fontId="139" fillId="6" borderId="22" xfId="0" applyFont="1" applyFill="1" applyBorder="1" applyAlignment="1">
      <alignment horizontal="center"/>
    </xf>
    <xf numFmtId="0" fontId="139" fillId="6" borderId="249" xfId="0" applyFont="1" applyFill="1" applyBorder="1" applyAlignment="1">
      <alignment horizontal="center"/>
    </xf>
    <xf numFmtId="0" fontId="139" fillId="6" borderId="250" xfId="0" applyFont="1" applyFill="1" applyBorder="1" applyAlignment="1">
      <alignment horizontal="center"/>
    </xf>
    <xf numFmtId="0" fontId="140" fillId="6" borderId="8" xfId="0" applyFont="1" applyFill="1" applyBorder="1" applyAlignment="1">
      <alignment horizontal="center" vertical="center"/>
    </xf>
    <xf numFmtId="0" fontId="139" fillId="6" borderId="59" xfId="0" applyFont="1" applyFill="1" applyBorder="1" applyAlignment="1">
      <alignment horizontal="center"/>
    </xf>
    <xf numFmtId="0" fontId="139" fillId="6" borderId="60" xfId="0" applyFont="1" applyFill="1" applyBorder="1" applyAlignment="1">
      <alignment horizontal="center"/>
    </xf>
    <xf numFmtId="0" fontId="139" fillId="6" borderId="61" xfId="0" applyFont="1" applyFill="1" applyBorder="1" applyAlignment="1">
      <alignment horizontal="center"/>
    </xf>
    <xf numFmtId="0" fontId="0" fillId="6" borderId="8" xfId="0" applyFill="1" applyBorder="1">
      <alignment vertical="center"/>
    </xf>
    <xf numFmtId="0" fontId="134" fillId="6" borderId="0" xfId="0" applyFont="1" applyFill="1" applyAlignment="1"/>
    <xf numFmtId="0" fontId="0" fillId="6" borderId="156" xfId="0" applyFill="1" applyBorder="1" applyAlignment="1">
      <alignment horizontal="center"/>
    </xf>
    <xf numFmtId="0" fontId="0" fillId="6" borderId="0" xfId="0" applyFill="1" applyAlignment="1">
      <alignment horizontal="center"/>
    </xf>
    <xf numFmtId="0" fontId="134" fillId="6" borderId="14" xfId="0" applyFont="1" applyFill="1" applyBorder="1" applyAlignment="1"/>
    <xf numFmtId="0" fontId="134" fillId="6" borderId="168" xfId="0" applyFont="1" applyFill="1" applyBorder="1" applyAlignment="1"/>
    <xf numFmtId="0" fontId="0" fillId="6" borderId="166" xfId="0" applyFill="1" applyBorder="1">
      <alignment vertical="center"/>
    </xf>
    <xf numFmtId="0" fontId="135" fillId="6" borderId="165" xfId="0" applyFont="1" applyFill="1" applyBorder="1" applyAlignment="1">
      <alignment horizontal="center"/>
    </xf>
    <xf numFmtId="0" fontId="0" fillId="6" borderId="226" xfId="0" applyFill="1" applyBorder="1" applyAlignment="1">
      <alignment horizontal="center"/>
    </xf>
    <xf numFmtId="0" fontId="0" fillId="6" borderId="199" xfId="0" applyFill="1" applyBorder="1">
      <alignment vertical="center"/>
    </xf>
    <xf numFmtId="0" fontId="0" fillId="6" borderId="21" xfId="0" applyFill="1" applyBorder="1">
      <alignment vertical="center"/>
    </xf>
    <xf numFmtId="0" fontId="0" fillId="6" borderId="200" xfId="0" applyFill="1" applyBorder="1">
      <alignment vertical="center"/>
    </xf>
    <xf numFmtId="0" fontId="134" fillId="6" borderId="160" xfId="0" applyFont="1" applyFill="1" applyBorder="1" applyAlignment="1">
      <alignment horizontal="center" vertical="center"/>
    </xf>
    <xf numFmtId="0" fontId="135" fillId="6" borderId="235" xfId="0" applyFont="1" applyFill="1" applyBorder="1" applyAlignment="1">
      <alignment horizontal="left" vertical="center" shrinkToFit="1"/>
    </xf>
    <xf numFmtId="0" fontId="134" fillId="6" borderId="235" xfId="0" applyFont="1" applyFill="1" applyBorder="1" applyAlignment="1">
      <alignment horizontal="center" vertical="center"/>
    </xf>
    <xf numFmtId="0" fontId="134" fillId="6" borderId="253" xfId="0" applyFont="1" applyFill="1" applyBorder="1" applyAlignment="1">
      <alignment horizontal="center" vertical="center"/>
    </xf>
    <xf numFmtId="0" fontId="135" fillId="6" borderId="165" xfId="0" applyFont="1" applyFill="1" applyBorder="1" applyAlignment="1">
      <alignment horizontal="left" vertical="center" shrinkToFit="1"/>
    </xf>
    <xf numFmtId="0" fontId="134" fillId="6" borderId="151" xfId="0" applyFont="1" applyFill="1" applyBorder="1" applyAlignment="1">
      <alignment vertical="center" shrinkToFit="1"/>
    </xf>
    <xf numFmtId="0" fontId="134" fillId="6" borderId="13" xfId="0" applyFont="1" applyFill="1" applyBorder="1" applyAlignment="1">
      <alignment horizontal="center" vertical="center" shrinkToFit="1"/>
    </xf>
    <xf numFmtId="0" fontId="135" fillId="6" borderId="13" xfId="0" applyFont="1" applyFill="1" applyBorder="1" applyAlignment="1">
      <alignment horizontal="center" vertical="center" shrinkToFit="1"/>
    </xf>
    <xf numFmtId="0" fontId="0" fillId="6" borderId="255" xfId="0" applyFill="1" applyBorder="1" applyAlignment="1">
      <alignment vertical="center" shrinkToFit="1"/>
    </xf>
    <xf numFmtId="0" fontId="0" fillId="6" borderId="256" xfId="0" applyFill="1" applyBorder="1" applyAlignment="1">
      <alignment vertical="center" shrinkToFit="1"/>
    </xf>
    <xf numFmtId="0" fontId="0" fillId="6" borderId="153" xfId="0" applyFill="1" applyBorder="1" applyAlignment="1">
      <alignment vertical="center" shrinkToFit="1"/>
    </xf>
    <xf numFmtId="0" fontId="0" fillId="6" borderId="203" xfId="0" applyFill="1" applyBorder="1" applyAlignment="1">
      <alignment vertical="center" shrinkToFit="1"/>
    </xf>
    <xf numFmtId="0" fontId="0" fillId="6" borderId="258" xfId="0" applyFill="1" applyBorder="1" applyAlignment="1">
      <alignment vertical="center" shrinkToFit="1"/>
    </xf>
    <xf numFmtId="178" fontId="0" fillId="6" borderId="154" xfId="0" quotePrefix="1" applyNumberFormat="1" applyFill="1" applyBorder="1" applyAlignment="1">
      <alignment vertical="center" shrinkToFit="1"/>
    </xf>
    <xf numFmtId="178" fontId="0" fillId="6" borderId="165" xfId="0" quotePrefix="1" applyNumberFormat="1" applyFill="1" applyBorder="1" applyAlignment="1">
      <alignment vertical="center" shrinkToFit="1"/>
    </xf>
    <xf numFmtId="0" fontId="0" fillId="6" borderId="154" xfId="0" applyFill="1" applyBorder="1" applyAlignment="1">
      <alignment vertical="center" shrinkToFit="1"/>
    </xf>
    <xf numFmtId="178" fontId="0" fillId="6" borderId="151" xfId="0" quotePrefix="1" applyNumberFormat="1" applyFill="1" applyBorder="1" applyAlignment="1">
      <alignment vertical="center" shrinkToFit="1"/>
    </xf>
    <xf numFmtId="178" fontId="0" fillId="6" borderId="161" xfId="0" quotePrefix="1" applyNumberFormat="1" applyFill="1" applyBorder="1" applyAlignment="1">
      <alignment vertical="center" shrinkToFit="1"/>
    </xf>
    <xf numFmtId="0" fontId="135" fillId="6" borderId="151" xfId="0" applyFont="1" applyFill="1" applyBorder="1" applyAlignment="1"/>
    <xf numFmtId="0" fontId="0" fillId="6" borderId="261" xfId="0" applyFill="1" applyBorder="1">
      <alignment vertical="center"/>
    </xf>
    <xf numFmtId="0" fontId="0" fillId="6" borderId="234" xfId="0" applyFill="1" applyBorder="1">
      <alignment vertical="center"/>
    </xf>
    <xf numFmtId="0" fontId="0" fillId="6" borderId="235" xfId="0" applyFill="1" applyBorder="1">
      <alignment vertical="center"/>
    </xf>
    <xf numFmtId="0" fontId="0" fillId="6" borderId="236"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3" xfId="0" applyFill="1" applyBorder="1">
      <alignment vertical="center"/>
    </xf>
    <xf numFmtId="0" fontId="0" fillId="6" borderId="264" xfId="0" applyFill="1" applyBorder="1">
      <alignment vertical="center"/>
    </xf>
    <xf numFmtId="0" fontId="0" fillId="6" borderId="265" xfId="0" applyFill="1" applyBorder="1">
      <alignment vertical="center"/>
    </xf>
    <xf numFmtId="0" fontId="0" fillId="6" borderId="242" xfId="0" applyFill="1" applyBorder="1">
      <alignment vertical="center"/>
    </xf>
    <xf numFmtId="0" fontId="0" fillId="6" borderId="243" xfId="0" applyFill="1" applyBorder="1">
      <alignment vertical="center"/>
    </xf>
    <xf numFmtId="0" fontId="0" fillId="6" borderId="244" xfId="0" applyFill="1" applyBorder="1">
      <alignment vertical="center"/>
    </xf>
    <xf numFmtId="0" fontId="142" fillId="0" borderId="0" xfId="0" applyFont="1" applyAlignment="1"/>
    <xf numFmtId="0" fontId="144" fillId="0" borderId="0" xfId="0" applyFont="1" applyAlignment="1"/>
    <xf numFmtId="0" fontId="147" fillId="0" borderId="8" xfId="0" applyFont="1" applyBorder="1" applyAlignment="1">
      <alignment horizontal="center"/>
    </xf>
    <xf numFmtId="0" fontId="142" fillId="0" borderId="11" xfId="0" applyFont="1" applyBorder="1" applyAlignment="1"/>
    <xf numFmtId="0" fontId="142" fillId="0" borderId="18" xfId="0" applyFont="1" applyBorder="1" applyAlignment="1"/>
    <xf numFmtId="0" fontId="142" fillId="0" borderId="8" xfId="0" applyFont="1" applyBorder="1" applyAlignment="1">
      <alignment horizontal="center"/>
    </xf>
    <xf numFmtId="0" fontId="142" fillId="0" borderId="10" xfId="0" applyFont="1" applyBorder="1" applyAlignment="1">
      <alignment horizontal="center"/>
    </xf>
    <xf numFmtId="0" fontId="142" fillId="0" borderId="20" xfId="0" applyFont="1" applyBorder="1" applyAlignment="1"/>
    <xf numFmtId="0" fontId="142" fillId="0" borderId="21" xfId="0" applyFont="1" applyBorder="1" applyAlignment="1"/>
    <xf numFmtId="0" fontId="142" fillId="0" borderId="8" xfId="0" applyFont="1" applyBorder="1" applyAlignment="1"/>
    <xf numFmtId="0" fontId="142" fillId="0" borderId="19" xfId="0" applyFont="1" applyBorder="1" applyAlignment="1"/>
    <xf numFmtId="0" fontId="142" fillId="0" borderId="8" xfId="0" applyFont="1" applyBorder="1" applyAlignment="1">
      <alignment shrinkToFit="1"/>
    </xf>
    <xf numFmtId="0" fontId="142" fillId="0" borderId="91" xfId="0" applyFont="1" applyBorder="1" applyAlignment="1"/>
    <xf numFmtId="0" fontId="142" fillId="0" borderId="9" xfId="0" applyFont="1" applyBorder="1" applyAlignment="1"/>
    <xf numFmtId="0" fontId="142" fillId="0" borderId="99" xfId="0" applyFont="1" applyBorder="1" applyAlignment="1"/>
    <xf numFmtId="0" fontId="142" fillId="0" borderId="99" xfId="0" applyFont="1" applyBorder="1" applyAlignment="1">
      <alignment horizontal="center"/>
    </xf>
    <xf numFmtId="49" fontId="149" fillId="0" borderId="99" xfId="0" applyNumberFormat="1" applyFont="1" applyBorder="1" applyAlignment="1"/>
    <xf numFmtId="49" fontId="142" fillId="0" borderId="100" xfId="0" applyNumberFormat="1" applyFont="1" applyBorder="1" applyAlignment="1"/>
    <xf numFmtId="0" fontId="142" fillId="0" borderId="0" xfId="0" applyFont="1" applyAlignment="1">
      <alignment horizontal="center"/>
    </xf>
    <xf numFmtId="0" fontId="142" fillId="0" borderId="12" xfId="0" applyFont="1" applyBorder="1" applyAlignment="1"/>
    <xf numFmtId="0" fontId="142" fillId="0" borderId="14" xfId="0" applyFont="1" applyBorder="1" applyAlignment="1"/>
    <xf numFmtId="0" fontId="142" fillId="0" borderId="14" xfId="0" applyFont="1" applyBorder="1" applyAlignment="1">
      <alignment horizontal="center"/>
    </xf>
    <xf numFmtId="0" fontId="150" fillId="0" borderId="14" xfId="0" applyFont="1" applyBorder="1" applyAlignment="1"/>
    <xf numFmtId="0" fontId="142" fillId="0" borderId="125" xfId="0" applyFont="1" applyBorder="1" applyAlignment="1"/>
    <xf numFmtId="49" fontId="151" fillId="0" borderId="99" xfId="0" applyNumberFormat="1" applyFont="1" applyBorder="1" applyAlignment="1">
      <alignment horizontal="right"/>
    </xf>
    <xf numFmtId="0" fontId="142" fillId="0" borderId="100" xfId="0" applyFont="1" applyBorder="1" applyAlignment="1"/>
    <xf numFmtId="0" fontId="142" fillId="0" borderId="14" xfId="0" applyFont="1" applyBorder="1" applyAlignment="1">
      <alignment horizontal="right"/>
    </xf>
    <xf numFmtId="0" fontId="152" fillId="0" borderId="14" xfId="0" applyFont="1" applyBorder="1" applyAlignment="1">
      <alignment horizontal="right"/>
    </xf>
    <xf numFmtId="0" fontId="53" fillId="0" borderId="0" xfId="0" applyFont="1">
      <alignment vertical="center"/>
    </xf>
    <xf numFmtId="0" fontId="154" fillId="0" borderId="0" xfId="0" applyFont="1">
      <alignment vertical="center"/>
    </xf>
    <xf numFmtId="0" fontId="155" fillId="0" borderId="0" xfId="0" applyFont="1">
      <alignment vertical="center"/>
    </xf>
    <xf numFmtId="0" fontId="57" fillId="0" borderId="0" xfId="0" applyFont="1">
      <alignment vertical="center"/>
    </xf>
    <xf numFmtId="0" fontId="57" fillId="0" borderId="20" xfId="0" applyFont="1" applyBorder="1">
      <alignment vertical="center"/>
    </xf>
    <xf numFmtId="0" fontId="57" fillId="0" borderId="21" xfId="0" applyFont="1" applyBorder="1">
      <alignment vertical="center"/>
    </xf>
    <xf numFmtId="0" fontId="57" fillId="0" borderId="9" xfId="0" applyFont="1" applyBorder="1">
      <alignment vertical="center"/>
    </xf>
    <xf numFmtId="0" fontId="57" fillId="0" borderId="99" xfId="0" applyFont="1" applyBorder="1">
      <alignment vertical="center"/>
    </xf>
    <xf numFmtId="0" fontId="57" fillId="0" borderId="100" xfId="0" applyFont="1" applyBorder="1">
      <alignment vertical="center"/>
    </xf>
    <xf numFmtId="0" fontId="57" fillId="0" borderId="11" xfId="0" applyFont="1" applyBorder="1">
      <alignment vertical="center"/>
    </xf>
    <xf numFmtId="0" fontId="57" fillId="0" borderId="18" xfId="0" applyFont="1" applyBorder="1">
      <alignment vertical="center"/>
    </xf>
    <xf numFmtId="0" fontId="156" fillId="0" borderId="0" xfId="0" applyFont="1">
      <alignment vertical="center"/>
    </xf>
    <xf numFmtId="0" fontId="57" fillId="0" borderId="12" xfId="0" applyFont="1" applyBorder="1">
      <alignment vertical="center"/>
    </xf>
    <xf numFmtId="0" fontId="57" fillId="0" borderId="14" xfId="0" applyFont="1" applyBorder="1">
      <alignment vertical="center"/>
    </xf>
    <xf numFmtId="0" fontId="57" fillId="0" borderId="125" xfId="0" applyFont="1" applyBorder="1">
      <alignment vertical="center"/>
    </xf>
    <xf numFmtId="0" fontId="141" fillId="6" borderId="156" xfId="0" applyFont="1" applyFill="1" applyBorder="1">
      <alignment vertical="center"/>
    </xf>
    <xf numFmtId="0" fontId="141" fillId="6" borderId="157" xfId="0" applyFont="1" applyFill="1" applyBorder="1">
      <alignment vertical="center"/>
    </xf>
    <xf numFmtId="0" fontId="141" fillId="6" borderId="226" xfId="0" applyFont="1" applyFill="1" applyBorder="1">
      <alignment vertical="center"/>
    </xf>
    <xf numFmtId="0" fontId="141" fillId="6" borderId="227" xfId="0" applyFont="1" applyFill="1" applyBorder="1">
      <alignment vertical="center"/>
    </xf>
    <xf numFmtId="0" fontId="141" fillId="6" borderId="198" xfId="0" applyFont="1" applyFill="1" applyBorder="1">
      <alignment vertical="center"/>
    </xf>
    <xf numFmtId="0" fontId="157" fillId="0" borderId="0" xfId="0" applyFont="1">
      <alignment vertical="center"/>
    </xf>
    <xf numFmtId="0" fontId="129" fillId="0" borderId="14" xfId="0" applyFont="1" applyBorder="1">
      <alignment vertical="center"/>
    </xf>
    <xf numFmtId="0" fontId="131"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68" xfId="0" applyBorder="1" applyAlignment="1">
      <alignment horizontal="center" vertical="center" wrapText="1"/>
    </xf>
    <xf numFmtId="0" fontId="0" fillId="0" borderId="268" xfId="0" applyBorder="1" applyAlignment="1">
      <alignment horizontal="center" vertical="center"/>
    </xf>
    <xf numFmtId="0" fontId="0" fillId="0" borderId="269" xfId="0" applyBorder="1" applyAlignment="1">
      <alignment horizontal="center" vertical="center"/>
    </xf>
    <xf numFmtId="0" fontId="0" fillId="0" borderId="268" xfId="0" applyBorder="1" applyAlignment="1">
      <alignment horizontal="center" vertical="center" shrinkToFit="1"/>
    </xf>
    <xf numFmtId="179" fontId="0" fillId="0" borderId="91" xfId="0" applyNumberFormat="1" applyBorder="1" applyAlignment="1">
      <alignment horizontal="center" vertical="center"/>
    </xf>
    <xf numFmtId="180" fontId="0" fillId="0" borderId="91" xfId="0" applyNumberFormat="1" applyBorder="1" applyAlignment="1">
      <alignment horizontal="right" vertical="center"/>
    </xf>
    <xf numFmtId="181" fontId="0" fillId="0" borderId="91" xfId="0" applyNumberFormat="1" applyBorder="1">
      <alignment vertical="center"/>
    </xf>
    <xf numFmtId="181" fontId="0" fillId="0" borderId="11" xfId="0" applyNumberFormat="1" applyBorder="1">
      <alignment vertical="center"/>
    </xf>
    <xf numFmtId="20" fontId="0" fillId="0" borderId="91" xfId="0" applyNumberFormat="1" applyBorder="1">
      <alignment vertical="center"/>
    </xf>
    <xf numFmtId="181" fontId="0" fillId="0" borderId="268" xfId="0" applyNumberFormat="1" applyBorder="1" applyAlignment="1">
      <alignment horizontal="center" vertical="center"/>
    </xf>
    <xf numFmtId="182" fontId="0" fillId="0" borderId="268" xfId="0" applyNumberFormat="1" applyBorder="1" applyAlignment="1">
      <alignment horizontal="center" vertical="center"/>
    </xf>
    <xf numFmtId="181" fontId="0" fillId="0" borderId="268" xfId="0" applyNumberFormat="1" applyBorder="1">
      <alignment vertical="center"/>
    </xf>
    <xf numFmtId="0" fontId="0" fillId="0" borderId="8" xfId="0" applyBorder="1" applyAlignment="1">
      <alignment horizontal="center" vertical="center"/>
    </xf>
    <xf numFmtId="179" fontId="0" fillId="0" borderId="8" xfId="0" applyNumberFormat="1" applyBorder="1" applyAlignment="1">
      <alignment horizontal="center" vertical="center"/>
    </xf>
    <xf numFmtId="180" fontId="0" fillId="0" borderId="8" xfId="0" applyNumberFormat="1" applyBorder="1" applyAlignment="1">
      <alignment horizontal="right" vertical="center"/>
    </xf>
    <xf numFmtId="181" fontId="0" fillId="0" borderId="8" xfId="0" applyNumberFormat="1" applyBorder="1">
      <alignment vertical="center"/>
    </xf>
    <xf numFmtId="181" fontId="0" fillId="0" borderId="20" xfId="0" applyNumberFormat="1" applyBorder="1">
      <alignment vertical="center"/>
    </xf>
    <xf numFmtId="20" fontId="0" fillId="0" borderId="8" xfId="0" applyNumberFormat="1" applyBorder="1">
      <alignment vertical="center"/>
    </xf>
    <xf numFmtId="181" fontId="0" fillId="0" borderId="0" xfId="0" applyNumberFormat="1">
      <alignment vertical="center"/>
    </xf>
    <xf numFmtId="181" fontId="0" fillId="12" borderId="8" xfId="0" applyNumberFormat="1" applyFill="1" applyBorder="1">
      <alignment vertical="center"/>
    </xf>
    <xf numFmtId="2" fontId="0" fillId="12" borderId="8" xfId="0" applyNumberFormat="1" applyFill="1" applyBorder="1">
      <alignment vertical="center"/>
    </xf>
    <xf numFmtId="183" fontId="0" fillId="12" borderId="8" xfId="0" applyNumberFormat="1" applyFill="1" applyBorder="1">
      <alignment vertical="center"/>
    </xf>
    <xf numFmtId="183" fontId="0" fillId="0" borderId="8" xfId="0" applyNumberFormat="1" applyBorder="1">
      <alignment vertical="center"/>
    </xf>
    <xf numFmtId="0" fontId="0" fillId="0" borderId="19" xfId="0" quotePrefix="1" applyBorder="1" applyAlignment="1">
      <alignment horizontal="center" vertical="center"/>
    </xf>
    <xf numFmtId="182" fontId="0" fillId="12" borderId="8" xfId="0" applyNumberFormat="1" applyFill="1" applyBorder="1" applyAlignment="1">
      <alignment horizontal="right" vertical="center"/>
    </xf>
    <xf numFmtId="180" fontId="0" fillId="12" borderId="8" xfId="0" applyNumberFormat="1" applyFill="1" applyBorder="1" applyAlignment="1">
      <alignment horizontal="right" vertical="center"/>
    </xf>
    <xf numFmtId="184"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2" borderId="8" xfId="0" applyNumberFormat="1" applyFill="1" applyBorder="1" applyAlignment="1">
      <alignment vertical="center" shrinkToFit="1"/>
    </xf>
    <xf numFmtId="185" fontId="0" fillId="0" borderId="8" xfId="0" applyNumberFormat="1" applyBorder="1" applyAlignment="1">
      <alignment vertical="center" shrinkToFit="1"/>
    </xf>
    <xf numFmtId="0" fontId="0" fillId="0" borderId="8" xfId="0" applyBorder="1" applyAlignment="1">
      <alignment vertical="center" shrinkToFit="1"/>
    </xf>
    <xf numFmtId="184" fontId="0" fillId="0" borderId="8" xfId="0" applyNumberFormat="1" applyBorder="1" applyAlignment="1">
      <alignment horizontal="center" vertical="center"/>
    </xf>
    <xf numFmtId="0" fontId="0" fillId="12" borderId="8" xfId="0" applyFill="1" applyBorder="1">
      <alignment vertical="center"/>
    </xf>
    <xf numFmtId="185" fontId="0" fillId="12" borderId="8" xfId="0" applyNumberFormat="1" applyFill="1" applyBorder="1">
      <alignment vertical="center"/>
    </xf>
    <xf numFmtId="0" fontId="18" fillId="0" borderId="0" xfId="12" applyAlignment="1"/>
    <xf numFmtId="0" fontId="160" fillId="0" borderId="0" xfId="12" applyFont="1" applyAlignment="1">
      <alignment vertical="top"/>
    </xf>
    <xf numFmtId="0" fontId="160" fillId="0" borderId="0" xfId="12" applyFont="1" applyAlignment="1"/>
    <xf numFmtId="0" fontId="162" fillId="0" borderId="0" xfId="12" applyFont="1" applyAlignment="1">
      <alignment horizontal="center"/>
    </xf>
    <xf numFmtId="0" fontId="162" fillId="0" borderId="0" xfId="12" applyFont="1" applyAlignment="1"/>
    <xf numFmtId="0" fontId="160" fillId="0" borderId="8" xfId="12" applyFont="1" applyBorder="1" applyAlignment="1">
      <alignment horizontal="center"/>
    </xf>
    <xf numFmtId="0" fontId="160" fillId="0" borderId="19" xfId="12" applyFont="1" applyBorder="1" applyAlignment="1">
      <alignment horizontal="center"/>
    </xf>
    <xf numFmtId="0" fontId="160" fillId="0" borderId="13" xfId="12" applyFont="1" applyBorder="1" applyAlignment="1">
      <alignment horizontal="center"/>
    </xf>
    <xf numFmtId="0" fontId="160" fillId="0" borderId="8" xfId="12" applyFont="1" applyBorder="1" applyAlignment="1"/>
    <xf numFmtId="0" fontId="160" fillId="0" borderId="91" xfId="12" applyFont="1" applyBorder="1" applyAlignment="1">
      <alignment horizontal="center"/>
    </xf>
    <xf numFmtId="0" fontId="160" fillId="0" borderId="20" xfId="12" applyFont="1" applyBorder="1" applyAlignment="1">
      <alignment horizontal="center"/>
    </xf>
    <xf numFmtId="0" fontId="160" fillId="0" borderId="10" xfId="12" applyFont="1" applyBorder="1" applyAlignment="1">
      <alignment horizontal="center"/>
    </xf>
    <xf numFmtId="0" fontId="160" fillId="0" borderId="9" xfId="12" applyFont="1" applyBorder="1" applyAlignment="1">
      <alignment horizontal="center"/>
    </xf>
    <xf numFmtId="0" fontId="160" fillId="0" borderId="100" xfId="12" applyFont="1" applyBorder="1" applyAlignment="1">
      <alignment horizontal="center"/>
    </xf>
    <xf numFmtId="0" fontId="160" fillId="0" borderId="100" xfId="12" applyFont="1" applyBorder="1" applyAlignment="1"/>
    <xf numFmtId="0" fontId="160" fillId="0" borderId="9" xfId="12" applyFont="1" applyBorder="1" applyAlignment="1"/>
    <xf numFmtId="0" fontId="160" fillId="0" borderId="0" xfId="12" applyFont="1" applyAlignment="1">
      <alignment horizontal="left"/>
    </xf>
    <xf numFmtId="0" fontId="160" fillId="0" borderId="0" xfId="12" applyFont="1" applyAlignment="1">
      <alignment horizontal="center"/>
    </xf>
    <xf numFmtId="0" fontId="160" fillId="0" borderId="9" xfId="12" applyFont="1" applyBorder="1" applyAlignment="1">
      <alignment horizontal="left"/>
    </xf>
    <xf numFmtId="0" fontId="160" fillId="0" borderId="11" xfId="12" applyFont="1" applyBorder="1" applyAlignment="1">
      <alignment horizontal="left"/>
    </xf>
    <xf numFmtId="0" fontId="160" fillId="0" borderId="18" xfId="12" applyFont="1" applyBorder="1" applyAlignment="1">
      <alignment horizontal="center"/>
    </xf>
    <xf numFmtId="0" fontId="165" fillId="0" borderId="0" xfId="12" applyFont="1" applyAlignment="1">
      <alignment horizontal="left"/>
    </xf>
    <xf numFmtId="0" fontId="160" fillId="0" borderId="12" xfId="12" applyFont="1" applyBorder="1" applyAlignment="1">
      <alignment horizontal="left"/>
    </xf>
    <xf numFmtId="0" fontId="160" fillId="0" borderId="125" xfId="12" applyFont="1" applyBorder="1" applyAlignment="1">
      <alignment horizontal="center"/>
    </xf>
    <xf numFmtId="0" fontId="160" fillId="0" borderId="19" xfId="12" quotePrefix="1" applyFont="1" applyBorder="1" applyAlignment="1">
      <alignment horizontal="right"/>
    </xf>
    <xf numFmtId="0" fontId="160" fillId="0" borderId="91" xfId="12" quotePrefix="1" applyFont="1" applyBorder="1" applyAlignment="1">
      <alignment horizontal="right"/>
    </xf>
    <xf numFmtId="0" fontId="160" fillId="0" borderId="13" xfId="12" applyFont="1" applyBorder="1" applyAlignment="1">
      <alignment horizontal="right" wrapText="1"/>
    </xf>
    <xf numFmtId="0" fontId="160" fillId="0" borderId="11" xfId="12" applyFont="1" applyBorder="1" applyAlignment="1"/>
    <xf numFmtId="0" fontId="160" fillId="0" borderId="18" xfId="12" applyFont="1" applyBorder="1" applyAlignment="1"/>
    <xf numFmtId="0" fontId="160" fillId="0" borderId="12" xfId="12" applyFont="1" applyBorder="1" applyAlignment="1"/>
    <xf numFmtId="0" fontId="160" fillId="0" borderId="14" xfId="12" applyFont="1" applyBorder="1" applyAlignment="1"/>
    <xf numFmtId="0" fontId="160" fillId="0" borderId="125" xfId="12" applyFont="1" applyBorder="1" applyAlignment="1"/>
    <xf numFmtId="0" fontId="166" fillId="0" borderId="0" xfId="12" applyFont="1" applyAlignment="1">
      <alignment vertical="top"/>
    </xf>
    <xf numFmtId="0" fontId="129" fillId="0" borderId="14" xfId="0" applyFont="1" applyBorder="1" applyAlignment="1"/>
    <xf numFmtId="0" fontId="131" fillId="0" borderId="14" xfId="0" applyFont="1" applyBorder="1" applyAlignment="1"/>
    <xf numFmtId="0" fontId="131"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29"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31" fillId="0" borderId="290" xfId="0" applyFont="1" applyBorder="1" applyAlignment="1">
      <alignment horizontal="center" vertical="center"/>
    </xf>
    <xf numFmtId="0" fontId="131" fillId="0" borderId="291" xfId="0" applyFont="1" applyBorder="1" applyAlignment="1">
      <alignment horizontal="center" vertical="center"/>
    </xf>
    <xf numFmtId="186" fontId="131" fillId="0" borderId="20" xfId="0" applyNumberFormat="1" applyFont="1" applyBorder="1" applyAlignment="1">
      <alignment horizontal="center" vertical="center"/>
    </xf>
    <xf numFmtId="0" fontId="131" fillId="0" borderId="12" xfId="0" applyFont="1" applyBorder="1" applyAlignment="1">
      <alignment horizontal="center" vertical="center"/>
    </xf>
    <xf numFmtId="0" fontId="131" fillId="0" borderId="13" xfId="0" applyFont="1" applyBorder="1" applyAlignment="1">
      <alignment horizontal="center" vertical="center"/>
    </xf>
    <xf numFmtId="186" fontId="129" fillId="0" borderId="10" xfId="0" applyNumberFormat="1" applyFont="1" applyBorder="1" applyAlignment="1">
      <alignment horizontal="center" vertical="center"/>
    </xf>
    <xf numFmtId="186" fontId="129" fillId="0" borderId="8" xfId="0" applyNumberFormat="1" applyFont="1" applyBorder="1" applyAlignment="1">
      <alignment horizontal="center" vertical="center"/>
    </xf>
    <xf numFmtId="180" fontId="129" fillId="0" borderId="10" xfId="0" applyNumberFormat="1" applyFont="1" applyBorder="1" applyAlignment="1">
      <alignment horizontal="center" vertical="center"/>
    </xf>
    <xf numFmtId="180" fontId="129" fillId="0" borderId="8" xfId="0" applyNumberFormat="1" applyFont="1" applyBorder="1" applyAlignment="1">
      <alignment horizontal="center" vertical="center"/>
    </xf>
    <xf numFmtId="180" fontId="131" fillId="0" borderId="8" xfId="0" applyNumberFormat="1" applyFont="1" applyBorder="1" applyAlignment="1">
      <alignment horizontal="center" vertical="center"/>
    </xf>
    <xf numFmtId="2" fontId="131" fillId="0" borderId="8" xfId="0" applyNumberFormat="1" applyFont="1" applyBorder="1" applyAlignment="1">
      <alignment horizontal="center" vertical="center"/>
    </xf>
    <xf numFmtId="38" fontId="131" fillId="0" borderId="8" xfId="20" applyFont="1" applyBorder="1" applyAlignment="1">
      <alignment horizontal="center" vertical="center"/>
    </xf>
    <xf numFmtId="187" fontId="131" fillId="0" borderId="8" xfId="21" applyNumberFormat="1" applyFont="1" applyBorder="1" applyAlignment="1">
      <alignment horizontal="center" vertical="center"/>
    </xf>
    <xf numFmtId="0" fontId="168" fillId="0" borderId="8" xfId="0" applyFont="1" applyBorder="1" applyAlignment="1">
      <alignment horizontal="center" vertical="center"/>
    </xf>
    <xf numFmtId="0" fontId="129" fillId="0" borderId="21" xfId="0" applyFont="1" applyBorder="1">
      <alignment vertical="center"/>
    </xf>
    <xf numFmtId="0" fontId="129" fillId="0" borderId="8" xfId="0" applyFont="1" applyBorder="1">
      <alignment vertical="center"/>
    </xf>
    <xf numFmtId="0" fontId="129" fillId="0" borderId="10" xfId="0" applyFont="1" applyBorder="1">
      <alignment vertical="center"/>
    </xf>
    <xf numFmtId="0" fontId="131" fillId="0" borderId="20" xfId="0" applyFont="1" applyBorder="1">
      <alignment vertical="center"/>
    </xf>
    <xf numFmtId="181" fontId="131" fillId="0" borderId="8" xfId="0" applyNumberFormat="1" applyFont="1" applyBorder="1" applyAlignment="1">
      <alignment horizontal="center" vertical="center"/>
    </xf>
    <xf numFmtId="0" fontId="129" fillId="0" borderId="188" xfId="0" applyFont="1" applyBorder="1">
      <alignment vertical="center"/>
    </xf>
    <xf numFmtId="0" fontId="129" fillId="0" borderId="284" xfId="0" applyFont="1" applyBorder="1">
      <alignment vertical="center"/>
    </xf>
    <xf numFmtId="0" fontId="131" fillId="0" borderId="188" xfId="0" applyFont="1" applyBorder="1" applyAlignment="1">
      <alignment horizontal="center" vertical="center"/>
    </xf>
    <xf numFmtId="38" fontId="131" fillId="0" borderId="188" xfId="20" applyFont="1" applyBorder="1" applyAlignment="1">
      <alignment horizontal="center" vertical="center"/>
    </xf>
    <xf numFmtId="187" fontId="131" fillId="0" borderId="188" xfId="21" applyNumberFormat="1" applyFont="1" applyBorder="1" applyAlignment="1">
      <alignment horizontal="center" vertical="center"/>
    </xf>
    <xf numFmtId="0" fontId="0" fillId="0" borderId="0" xfId="0" applyAlignment="1">
      <alignment horizontal="right" vertical="center"/>
    </xf>
    <xf numFmtId="187" fontId="0" fillId="0" borderId="0" xfId="0" applyNumberFormat="1" applyAlignment="1">
      <alignment horizontal="center" vertical="center"/>
    </xf>
    <xf numFmtId="0" fontId="134"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3" xfId="0" applyBorder="1">
      <alignment vertical="center"/>
    </xf>
    <xf numFmtId="0" fontId="0" fillId="0" borderId="264" xfId="0" applyBorder="1">
      <alignment vertical="center"/>
    </xf>
    <xf numFmtId="0" fontId="0" fillId="0" borderId="265" xfId="0" applyBorder="1">
      <alignment vertical="center"/>
    </xf>
    <xf numFmtId="0" fontId="0" fillId="0" borderId="295" xfId="0" applyBorder="1">
      <alignment vertical="center"/>
    </xf>
    <xf numFmtId="0" fontId="0" fillId="0" borderId="296" xfId="0" applyBorder="1">
      <alignment vertical="center"/>
    </xf>
    <xf numFmtId="0" fontId="0" fillId="0" borderId="297" xfId="0" applyBorder="1">
      <alignment vertical="center"/>
    </xf>
    <xf numFmtId="0" fontId="0" fillId="0" borderId="298" xfId="0" applyBorder="1">
      <alignment vertical="center"/>
    </xf>
    <xf numFmtId="0" fontId="0" fillId="0" borderId="299" xfId="0" applyBorder="1">
      <alignment vertical="center"/>
    </xf>
    <xf numFmtId="0" fontId="0" fillId="0" borderId="300" xfId="0" applyBorder="1">
      <alignment vertical="center"/>
    </xf>
    <xf numFmtId="0" fontId="129" fillId="0" borderId="18" xfId="0" applyFont="1" applyBorder="1">
      <alignment vertical="center"/>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129" fillId="0" borderId="125" xfId="0" applyFont="1" applyBorder="1">
      <alignment vertical="center"/>
    </xf>
    <xf numFmtId="0" fontId="129" fillId="0" borderId="99" xfId="0" applyFont="1" applyBorder="1">
      <alignment vertical="center"/>
    </xf>
    <xf numFmtId="0" fontId="129" fillId="0" borderId="100" xfId="0" applyFont="1" applyBorder="1">
      <alignment vertical="center"/>
    </xf>
    <xf numFmtId="0" fontId="128" fillId="0" borderId="0" xfId="0" applyFont="1" applyAlignment="1">
      <alignment horizontal="left" vertical="center"/>
    </xf>
    <xf numFmtId="0" fontId="130" fillId="6" borderId="156" xfId="0" applyFont="1" applyFill="1" applyBorder="1" applyAlignment="1">
      <alignment horizontal="center" vertical="center" shrinkToFit="1"/>
    </xf>
    <xf numFmtId="0" fontId="130" fillId="6" borderId="227" xfId="0" applyFont="1" applyFill="1" applyBorder="1" applyAlignment="1">
      <alignment horizontal="center" vertical="center" shrinkToFit="1"/>
    </xf>
    <xf numFmtId="179" fontId="0" fillId="12" borderId="8" xfId="0" applyNumberFormat="1" applyFill="1" applyBorder="1" applyAlignment="1">
      <alignment horizontal="right" vertical="center"/>
    </xf>
    <xf numFmtId="0" fontId="0" fillId="12" borderId="8" xfId="0" applyFill="1" applyBorder="1" applyAlignment="1">
      <alignment horizontal="right" vertical="center"/>
    </xf>
    <xf numFmtId="181" fontId="0" fillId="12" borderId="8" xfId="0" applyNumberFormat="1" applyFill="1" applyBorder="1" applyAlignment="1">
      <alignment horizontal="right" vertical="center"/>
    </xf>
    <xf numFmtId="0" fontId="35" fillId="0" borderId="14" xfId="11" applyBorder="1" applyAlignment="1"/>
    <xf numFmtId="0" fontId="105" fillId="6" borderId="20" xfId="0" applyFont="1" applyFill="1" applyBorder="1" applyAlignment="1">
      <alignment horizontal="center" vertical="center"/>
    </xf>
    <xf numFmtId="0" fontId="179" fillId="6" borderId="151" xfId="0" applyFont="1" applyFill="1" applyBorder="1">
      <alignment vertical="center"/>
    </xf>
    <xf numFmtId="0" fontId="179" fillId="6" borderId="155" xfId="0" applyFont="1" applyFill="1" applyBorder="1">
      <alignment vertical="center"/>
    </xf>
    <xf numFmtId="0" fontId="179" fillId="6" borderId="163" xfId="0" applyFont="1" applyFill="1" applyBorder="1">
      <alignment vertical="center"/>
    </xf>
    <xf numFmtId="0" fontId="179" fillId="6" borderId="165" xfId="0" applyFont="1" applyFill="1" applyBorder="1">
      <alignment vertical="center"/>
    </xf>
    <xf numFmtId="0" fontId="105" fillId="6" borderId="163" xfId="0" applyFont="1" applyFill="1" applyBorder="1" applyAlignment="1">
      <alignment horizontal="left"/>
    </xf>
    <xf numFmtId="0" fontId="105" fillId="6" borderId="0" xfId="0" applyFont="1" applyFill="1" applyAlignment="1">
      <alignment horizontal="left"/>
    </xf>
    <xf numFmtId="0" fontId="105" fillId="6" borderId="164" xfId="0" applyFont="1" applyFill="1" applyBorder="1" applyAlignment="1">
      <alignment horizontal="left"/>
    </xf>
    <xf numFmtId="0" fontId="179" fillId="6" borderId="154" xfId="0" applyFont="1" applyFill="1" applyBorder="1">
      <alignment vertical="center"/>
    </xf>
    <xf numFmtId="0" fontId="180" fillId="0" borderId="19" xfId="0" applyFont="1" applyBorder="1" applyAlignment="1">
      <alignment horizontal="center" vertical="center" wrapText="1"/>
    </xf>
    <xf numFmtId="0" fontId="28" fillId="0" borderId="264" xfId="7" applyFont="1" applyBorder="1" applyAlignment="1">
      <alignment horizontal="center" vertical="center" wrapText="1"/>
    </xf>
    <xf numFmtId="0" fontId="28" fillId="0" borderId="264" xfId="7" applyFont="1" applyBorder="1" applyAlignment="1">
      <alignment vertical="center" wrapText="1"/>
    </xf>
    <xf numFmtId="0" fontId="27" fillId="0" borderId="264" xfId="7" applyFont="1" applyBorder="1" applyAlignment="1">
      <alignment horizontal="center" vertical="center" wrapText="1"/>
    </xf>
    <xf numFmtId="0" fontId="28" fillId="0" borderId="264" xfId="7" applyFont="1" applyBorder="1" applyAlignment="1">
      <alignment horizontal="center" vertical="center"/>
    </xf>
    <xf numFmtId="0" fontId="27" fillId="0" borderId="264" xfId="7" applyFont="1" applyBorder="1" applyAlignment="1">
      <alignment horizontal="center" vertical="center"/>
    </xf>
    <xf numFmtId="0" fontId="28" fillId="2" borderId="296" xfId="7" applyFont="1" applyFill="1" applyBorder="1" applyAlignment="1">
      <alignment horizontal="center" vertical="center" wrapText="1"/>
    </xf>
    <xf numFmtId="0" fontId="80" fillId="0" borderId="264" xfId="9" applyFont="1" applyFill="1" applyBorder="1" applyAlignment="1">
      <alignment horizontal="center" vertical="center" wrapText="1"/>
    </xf>
    <xf numFmtId="0" fontId="27" fillId="0" borderId="265" xfId="7" applyFont="1" applyBorder="1" applyAlignment="1">
      <alignment horizontal="left" vertical="center" wrapText="1"/>
    </xf>
    <xf numFmtId="0" fontId="24" fillId="0" borderId="264" xfId="7" applyFont="1" applyBorder="1" applyAlignment="1">
      <alignment horizontal="center" vertical="center"/>
    </xf>
    <xf numFmtId="0" fontId="80" fillId="0" borderId="264" xfId="9" applyFont="1" applyFill="1" applyBorder="1" applyAlignment="1">
      <alignment horizontal="center" vertical="center"/>
    </xf>
    <xf numFmtId="0" fontId="28" fillId="0" borderId="12" xfId="7" applyFont="1" applyBorder="1" applyAlignment="1">
      <alignment vertical="center" textRotation="255" wrapText="1"/>
    </xf>
    <xf numFmtId="0" fontId="28" fillId="0" borderId="14" xfId="7" applyFont="1" applyBorder="1" applyAlignment="1">
      <alignment horizontal="center" vertical="center" wrapText="1"/>
    </xf>
    <xf numFmtId="0" fontId="28" fillId="0" borderId="14" xfId="7" applyFont="1" applyBorder="1" applyAlignment="1">
      <alignment vertical="center" wrapText="1"/>
    </xf>
    <xf numFmtId="0" fontId="27" fillId="0" borderId="14" xfId="7" applyFont="1" applyBorder="1" applyAlignment="1">
      <alignment horizontal="center" vertical="center"/>
    </xf>
    <xf numFmtId="0" fontId="29" fillId="0" borderId="14" xfId="9" applyFont="1" applyFill="1" applyBorder="1" applyAlignment="1">
      <alignment horizontal="center" vertical="center" wrapText="1"/>
    </xf>
    <xf numFmtId="0" fontId="28" fillId="0" borderId="14" xfId="7" applyFont="1" applyBorder="1" applyAlignment="1">
      <alignment horizontal="center" vertical="center"/>
    </xf>
    <xf numFmtId="0" fontId="27" fillId="0" borderId="15" xfId="7" applyFont="1" applyBorder="1" applyAlignment="1">
      <alignment horizontal="left" vertical="center" wrapText="1"/>
    </xf>
    <xf numFmtId="0" fontId="28" fillId="0" borderId="6" xfId="7" applyFont="1" applyBorder="1" applyAlignment="1">
      <alignment horizontal="center" vertical="center" wrapText="1"/>
    </xf>
    <xf numFmtId="0" fontId="28" fillId="0" borderId="6" xfId="7" applyFont="1" applyBorder="1" applyAlignment="1">
      <alignment vertical="center" wrapText="1"/>
    </xf>
    <xf numFmtId="0" fontId="27" fillId="0" borderId="6" xfId="7" applyFont="1" applyBorder="1" applyAlignment="1">
      <alignment horizontal="center" vertical="center" wrapText="1"/>
    </xf>
    <xf numFmtId="0" fontId="80" fillId="0" borderId="6" xfId="9" applyFont="1" applyFill="1" applyBorder="1" applyAlignment="1">
      <alignment horizontal="center" vertical="center" wrapText="1"/>
    </xf>
    <xf numFmtId="0" fontId="28" fillId="0" borderId="6" xfId="7" applyFont="1" applyBorder="1" applyAlignment="1">
      <alignment horizontal="center" vertical="center"/>
    </xf>
    <xf numFmtId="0" fontId="27" fillId="0" borderId="248" xfId="7" applyFont="1" applyBorder="1" applyAlignment="1">
      <alignment horizontal="left" vertical="center" wrapText="1"/>
    </xf>
    <xf numFmtId="0" fontId="28" fillId="2" borderId="63" xfId="7" applyFont="1" applyFill="1" applyBorder="1" applyAlignment="1">
      <alignment vertical="center" wrapText="1"/>
    </xf>
    <xf numFmtId="0" fontId="28" fillId="0" borderId="296" xfId="7" applyFont="1" applyBorder="1" applyAlignment="1">
      <alignment vertical="center" wrapText="1"/>
    </xf>
    <xf numFmtId="0" fontId="27" fillId="0" borderId="296" xfId="7" applyFont="1" applyBorder="1" applyAlignment="1">
      <alignment horizontal="center" vertical="center" wrapText="1"/>
    </xf>
    <xf numFmtId="0" fontId="28" fillId="0" borderId="296" xfId="7" applyFont="1" applyBorder="1" applyAlignment="1">
      <alignment horizontal="center" vertical="center"/>
    </xf>
    <xf numFmtId="0" fontId="31" fillId="0" borderId="296" xfId="7" applyFont="1" applyBorder="1" applyAlignment="1">
      <alignment horizontal="center" vertical="center"/>
    </xf>
    <xf numFmtId="0" fontId="27" fillId="0" borderId="297" xfId="7" applyFont="1" applyBorder="1" applyAlignment="1">
      <alignment horizontal="left" vertical="center" wrapText="1"/>
    </xf>
    <xf numFmtId="0" fontId="28" fillId="0" borderId="20" xfId="7" applyFont="1" applyBorder="1">
      <alignment vertical="center"/>
    </xf>
    <xf numFmtId="0" fontId="28" fillId="0" borderId="21" xfId="7" applyFont="1" applyBorder="1">
      <alignment vertical="center"/>
    </xf>
    <xf numFmtId="0" fontId="27" fillId="0" borderId="21" xfId="7" applyFont="1" applyBorder="1" applyAlignment="1">
      <alignment horizontal="center" vertical="center"/>
    </xf>
    <xf numFmtId="0" fontId="28" fillId="0" borderId="21" xfId="7" applyFont="1" applyBorder="1" applyAlignment="1">
      <alignment horizontal="center" vertical="center"/>
    </xf>
    <xf numFmtId="0" fontId="28" fillId="0" borderId="10" xfId="7" applyFont="1" applyBorder="1" applyAlignment="1">
      <alignment horizontal="left" vertical="center"/>
    </xf>
    <xf numFmtId="0" fontId="121" fillId="0" borderId="0" xfId="0" applyFont="1">
      <alignment vertical="center"/>
    </xf>
    <xf numFmtId="0" fontId="129" fillId="6" borderId="155" xfId="0" applyFont="1" applyFill="1" applyBorder="1">
      <alignment vertical="center"/>
    </xf>
    <xf numFmtId="0" fontId="156" fillId="0" borderId="0" xfId="0" applyFont="1" applyAlignment="1">
      <alignment horizontal="left" vertical="top"/>
    </xf>
    <xf numFmtId="0" fontId="28" fillId="0" borderId="307" xfId="7" applyFont="1" applyBorder="1" applyAlignment="1">
      <alignment horizontal="center" vertical="center" wrapText="1"/>
    </xf>
    <xf numFmtId="0" fontId="28" fillId="0" borderId="307" xfId="7" applyFont="1" applyBorder="1" applyAlignment="1">
      <alignment vertical="center" wrapText="1"/>
    </xf>
    <xf numFmtId="0" fontId="27" fillId="0" borderId="307" xfId="7" applyFont="1" applyBorder="1" applyAlignment="1">
      <alignment horizontal="center" vertical="center"/>
    </xf>
    <xf numFmtId="0" fontId="80" fillId="0" borderId="307" xfId="9" applyFont="1" applyFill="1" applyBorder="1" applyAlignment="1">
      <alignment horizontal="center" vertical="center"/>
    </xf>
    <xf numFmtId="0" fontId="28" fillId="0" borderId="307" xfId="7" applyFont="1" applyBorder="1" applyAlignment="1">
      <alignment horizontal="center" vertical="center"/>
    </xf>
    <xf numFmtId="0" fontId="27" fillId="0" borderId="308" xfId="7" applyFont="1" applyBorder="1" applyAlignment="1">
      <alignment horizontal="left" vertical="center" wrapText="1"/>
    </xf>
    <xf numFmtId="0" fontId="27" fillId="0" borderId="307" xfId="7" applyFont="1" applyBorder="1" applyAlignment="1">
      <alignment horizontal="center" vertical="center" wrapText="1"/>
    </xf>
    <xf numFmtId="0" fontId="24" fillId="0" borderId="307" xfId="7" applyFont="1" applyBorder="1" applyAlignment="1">
      <alignment horizontal="center" vertical="center"/>
    </xf>
    <xf numFmtId="0" fontId="183" fillId="0" borderId="307" xfId="9" applyFont="1" applyFill="1" applyBorder="1" applyAlignment="1">
      <alignment horizontal="center" vertical="center"/>
    </xf>
    <xf numFmtId="0" fontId="27" fillId="2" borderId="310" xfId="7" applyFont="1" applyFill="1" applyBorder="1" applyAlignment="1">
      <alignment horizontal="center" vertical="center" wrapText="1"/>
    </xf>
    <xf numFmtId="0" fontId="28" fillId="2" borderId="310" xfId="7" applyFont="1" applyFill="1" applyBorder="1" applyAlignment="1">
      <alignment horizontal="center" vertical="center" wrapText="1"/>
    </xf>
    <xf numFmtId="0" fontId="28" fillId="0" borderId="247" xfId="7" applyFont="1" applyBorder="1" applyAlignment="1">
      <alignment vertical="center" wrapText="1"/>
    </xf>
    <xf numFmtId="0" fontId="27" fillId="0" borderId="247" xfId="7" applyFont="1" applyBorder="1" applyAlignment="1">
      <alignment horizontal="center" vertical="center" wrapText="1"/>
    </xf>
    <xf numFmtId="0" fontId="28" fillId="0" borderId="247" xfId="7" applyFont="1" applyBorder="1" applyAlignment="1">
      <alignment horizontal="center" vertical="center"/>
    </xf>
    <xf numFmtId="0" fontId="30" fillId="0" borderId="307" xfId="7" applyFont="1" applyBorder="1" applyAlignment="1">
      <alignment horizontal="center" vertical="center" wrapText="1"/>
    </xf>
    <xf numFmtId="0" fontId="85" fillId="0" borderId="307" xfId="7" applyFont="1" applyBorder="1" applyAlignment="1">
      <alignment horizontal="center" vertical="center"/>
    </xf>
    <xf numFmtId="0" fontId="86" fillId="0" borderId="308" xfId="7" applyFont="1" applyBorder="1" applyAlignment="1">
      <alignment horizontal="left" vertical="center" wrapText="1"/>
    </xf>
    <xf numFmtId="185" fontId="0" fillId="0" borderId="8" xfId="0" applyNumberFormat="1" applyBorder="1">
      <alignment vertical="center"/>
    </xf>
    <xf numFmtId="0" fontId="184" fillId="0" borderId="0" xfId="0" applyFont="1">
      <alignment vertical="center"/>
    </xf>
    <xf numFmtId="0" fontId="0" fillId="6" borderId="163" xfId="0" applyFill="1" applyBorder="1">
      <alignment vertical="center"/>
    </xf>
    <xf numFmtId="0" fontId="0" fillId="6" borderId="156" xfId="0" applyFill="1" applyBorder="1">
      <alignment vertical="center"/>
    </xf>
    <xf numFmtId="0" fontId="0" fillId="6" borderId="0" xfId="0" applyFill="1" applyAlignment="1">
      <alignment vertical="center" shrinkToFit="1"/>
    </xf>
    <xf numFmtId="0" fontId="0" fillId="0" borderId="313" xfId="0" applyBorder="1">
      <alignment vertical="center"/>
    </xf>
    <xf numFmtId="0" fontId="0" fillId="6" borderId="156" xfId="0" applyFill="1" applyBorder="1" applyAlignment="1"/>
    <xf numFmtId="0" fontId="0" fillId="6" borderId="0" xfId="0" applyFill="1" applyAlignment="1"/>
    <xf numFmtId="0" fontId="0" fillId="6" borderId="167" xfId="0" applyFill="1" applyBorder="1" applyAlignment="1"/>
    <xf numFmtId="0" fontId="0" fillId="6" borderId="14" xfId="0" applyFill="1" applyBorder="1" applyAlignment="1"/>
    <xf numFmtId="0" fontId="134" fillId="6" borderId="163" xfId="0" applyFont="1" applyFill="1" applyBorder="1">
      <alignment vertical="center"/>
    </xf>
    <xf numFmtId="178" fontId="0" fillId="6" borderId="156" xfId="0" quotePrefix="1" applyNumberFormat="1" applyFill="1" applyBorder="1" applyAlignment="1">
      <alignment vertical="center" shrinkToFit="1"/>
    </xf>
    <xf numFmtId="178" fontId="0" fillId="6" borderId="0" xfId="0" quotePrefix="1" applyNumberFormat="1" applyFill="1" applyAlignment="1">
      <alignment vertical="center" shrinkToFit="1"/>
    </xf>
    <xf numFmtId="0" fontId="135" fillId="6" borderId="163" xfId="0" applyFont="1" applyFill="1" applyBorder="1" applyAlignment="1">
      <alignment horizontal="left" vertical="center" shrinkToFit="1"/>
    </xf>
    <xf numFmtId="0" fontId="134" fillId="6" borderId="0" xfId="0" applyFont="1" applyFill="1">
      <alignment vertical="center"/>
    </xf>
    <xf numFmtId="0" fontId="135" fillId="6" borderId="163" xfId="0" applyFont="1" applyFill="1" applyBorder="1" applyAlignment="1">
      <alignment vertical="center" shrinkToFit="1"/>
    </xf>
    <xf numFmtId="0" fontId="135" fillId="6" borderId="0" xfId="0" applyFont="1" applyFill="1" applyAlignment="1">
      <alignment vertical="center" wrapText="1" shrinkToFit="1"/>
    </xf>
    <xf numFmtId="0" fontId="0" fillId="6" borderId="163" xfId="0" applyFill="1" applyBorder="1" applyAlignment="1">
      <alignment vertical="center" shrinkToFit="1"/>
    </xf>
    <xf numFmtId="0" fontId="135" fillId="6" borderId="163" xfId="0" applyFont="1" applyFill="1" applyBorder="1" applyAlignment="1"/>
    <xf numFmtId="49" fontId="0" fillId="0" borderId="19" xfId="0" quotePrefix="1" applyNumberFormat="1" applyBorder="1" applyAlignment="1">
      <alignment horizontal="center" vertical="center"/>
    </xf>
    <xf numFmtId="0" fontId="28" fillId="0" borderId="296" xfId="7" applyFont="1" applyBorder="1" applyAlignment="1">
      <alignment horizontal="center" vertical="center" wrapText="1"/>
    </xf>
    <xf numFmtId="0" fontId="24" fillId="0" borderId="296" xfId="7" applyFont="1" applyBorder="1" applyAlignment="1">
      <alignment horizontal="center" vertical="center"/>
    </xf>
    <xf numFmtId="0" fontId="28" fillId="0" borderId="247" xfId="7" applyFont="1" applyBorder="1" applyAlignment="1">
      <alignment horizontal="center" vertical="center" wrapText="1"/>
    </xf>
    <xf numFmtId="0" fontId="27" fillId="0" borderId="247" xfId="7" applyFont="1" applyBorder="1" applyAlignment="1">
      <alignment horizontal="center" vertical="center"/>
    </xf>
    <xf numFmtId="0" fontId="24" fillId="0" borderId="247"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2" fillId="0" borderId="0" xfId="2" applyFont="1" applyAlignment="1"/>
    <xf numFmtId="180" fontId="0" fillId="0" borderId="0" xfId="0" applyNumberFormat="1">
      <alignment vertical="center"/>
    </xf>
    <xf numFmtId="0" fontId="27" fillId="0" borderId="296" xfId="7" applyFont="1" applyBorder="1" applyAlignment="1">
      <alignment horizontal="center" vertical="center"/>
    </xf>
    <xf numFmtId="0" fontId="81" fillId="0" borderId="247" xfId="9" applyFont="1" applyFill="1" applyBorder="1" applyAlignment="1">
      <alignment horizontal="center" vertical="center"/>
    </xf>
    <xf numFmtId="0" fontId="85" fillId="0" borderId="264" xfId="7" applyFont="1" applyBorder="1" applyAlignment="1">
      <alignment horizontal="center" vertical="center"/>
    </xf>
    <xf numFmtId="0" fontId="85" fillId="0" borderId="247" xfId="7" applyFont="1" applyBorder="1" applyAlignment="1">
      <alignment horizontal="center" vertical="center"/>
    </xf>
    <xf numFmtId="0" fontId="85" fillId="0" borderId="296" xfId="7" applyFont="1" applyBorder="1" applyAlignment="1">
      <alignment horizontal="center" vertical="center"/>
    </xf>
    <xf numFmtId="179" fontId="0" fillId="0" borderId="0" xfId="0" applyNumberFormat="1" applyAlignment="1">
      <alignment horizontal="center" vertical="center"/>
    </xf>
    <xf numFmtId="180" fontId="0" fillId="0" borderId="0" xfId="0" applyNumberFormat="1" applyAlignment="1">
      <alignment horizontal="right" vertical="center"/>
    </xf>
    <xf numFmtId="20" fontId="0" fillId="0" borderId="0" xfId="0" applyNumberFormat="1">
      <alignment vertical="center"/>
    </xf>
    <xf numFmtId="0" fontId="187"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183" fillId="0" borderId="296" xfId="9" applyFont="1" applyFill="1" applyBorder="1" applyAlignment="1">
      <alignment horizontal="center" vertical="center"/>
    </xf>
    <xf numFmtId="0" fontId="28" fillId="0" borderId="22" xfId="7" applyFont="1" applyBorder="1" applyAlignment="1">
      <alignment horizontal="center" vertical="center" textRotation="255" wrapText="1"/>
    </xf>
    <xf numFmtId="0" fontId="28" fillId="2" borderId="307" xfId="7" applyFont="1" applyFill="1" applyBorder="1" applyAlignment="1">
      <alignment horizontal="center" vertical="center" wrapText="1"/>
    </xf>
    <xf numFmtId="0" fontId="32" fillId="0" borderId="0" xfId="25" applyFont="1" applyAlignment="1">
      <alignment horizontal="center" vertical="center"/>
    </xf>
    <xf numFmtId="0" fontId="32" fillId="0" borderId="0" xfId="25" applyFont="1">
      <alignment vertical="center"/>
    </xf>
    <xf numFmtId="0" fontId="4" fillId="0" borderId="0" xfId="25">
      <alignment vertical="center"/>
    </xf>
    <xf numFmtId="0" fontId="34" fillId="0" borderId="0" xfId="25" applyFont="1" applyAlignment="1">
      <alignment horizontal="center" vertical="center"/>
    </xf>
    <xf numFmtId="0" fontId="4" fillId="0" borderId="0" xfId="25" applyAlignment="1">
      <alignment horizontal="center" vertical="center"/>
    </xf>
    <xf numFmtId="0" fontId="42" fillId="0" borderId="0" xfId="25" applyFont="1">
      <alignment vertical="center"/>
    </xf>
    <xf numFmtId="0" fontId="75" fillId="0" borderId="20" xfId="25" quotePrefix="1" applyFont="1" applyBorder="1" applyAlignment="1">
      <alignment horizontal="center" vertical="top"/>
    </xf>
    <xf numFmtId="0" fontId="75" fillId="0" borderId="61" xfId="25" applyFont="1" applyBorder="1" applyAlignment="1">
      <alignment horizontal="center" vertical="center"/>
    </xf>
    <xf numFmtId="0" fontId="44" fillId="0" borderId="0" xfId="25" applyFont="1" applyAlignment="1">
      <alignment vertical="top" wrapText="1"/>
    </xf>
    <xf numFmtId="0" fontId="75" fillId="0" borderId="127" xfId="25" applyFont="1" applyBorder="1" applyAlignment="1">
      <alignment horizontal="center" vertical="center"/>
    </xf>
    <xf numFmtId="0" fontId="31" fillId="0" borderId="22" xfId="25" applyFont="1" applyBorder="1" applyAlignment="1">
      <alignment horizontal="center" vertical="center"/>
    </xf>
    <xf numFmtId="0" fontId="31" fillId="0" borderId="301" xfId="25" applyFont="1" applyBorder="1" applyAlignment="1">
      <alignment horizontal="center" vertical="center"/>
    </xf>
    <xf numFmtId="0" fontId="75" fillId="0" borderId="297" xfId="25" applyFont="1" applyBorder="1" applyAlignment="1">
      <alignment horizontal="center" vertical="center"/>
    </xf>
    <xf numFmtId="0" fontId="31" fillId="0" borderId="321" xfId="25" applyFont="1" applyBorder="1" applyAlignment="1">
      <alignment horizontal="center" vertical="center"/>
    </xf>
    <xf numFmtId="0" fontId="31" fillId="0" borderId="325" xfId="25" applyFont="1" applyBorder="1" applyAlignment="1">
      <alignment horizontal="center" vertical="center"/>
    </xf>
    <xf numFmtId="0" fontId="31" fillId="0" borderId="33" xfId="25" applyFont="1" applyBorder="1" applyAlignment="1">
      <alignment horizontal="center" vertical="top" wrapText="1"/>
    </xf>
    <xf numFmtId="0" fontId="31" fillId="0" borderId="34" xfId="25" applyFont="1" applyBorder="1" applyAlignment="1">
      <alignment horizontal="center" vertical="center"/>
    </xf>
    <xf numFmtId="0" fontId="75" fillId="0" borderId="126" xfId="25" applyFont="1" applyBorder="1" applyAlignment="1">
      <alignment horizontal="center" vertical="center"/>
    </xf>
    <xf numFmtId="0" fontId="31" fillId="0" borderId="22" xfId="25" applyFont="1" applyBorder="1" applyAlignment="1">
      <alignment horizontal="center" vertical="top" wrapText="1"/>
    </xf>
    <xf numFmtId="0" fontId="75" fillId="0" borderId="318" xfId="25" applyFont="1" applyBorder="1" applyAlignment="1">
      <alignment horizontal="center" vertical="center"/>
    </xf>
    <xf numFmtId="0" fontId="75" fillId="0" borderId="320" xfId="25" applyFont="1" applyBorder="1" applyAlignment="1">
      <alignment horizontal="center" vertical="center"/>
    </xf>
    <xf numFmtId="0" fontId="103" fillId="0" borderId="0" xfId="7" applyFont="1">
      <alignment vertical="center"/>
    </xf>
    <xf numFmtId="0" fontId="87" fillId="0" borderId="0" xfId="25" applyFont="1">
      <alignment vertical="center"/>
    </xf>
    <xf numFmtId="0" fontId="83" fillId="0" borderId="0" xfId="25" applyFont="1">
      <alignment vertical="center"/>
    </xf>
    <xf numFmtId="0" fontId="192" fillId="0" borderId="0" xfId="25" applyFont="1">
      <alignment vertical="center"/>
    </xf>
    <xf numFmtId="0" fontId="4" fillId="0" borderId="0" xfId="25" applyAlignment="1">
      <alignment vertical="top" wrapText="1"/>
    </xf>
    <xf numFmtId="0" fontId="106" fillId="0" borderId="0" xfId="25" applyFont="1">
      <alignment vertical="center"/>
    </xf>
    <xf numFmtId="0" fontId="177" fillId="0" borderId="307" xfId="9" applyFont="1" applyFill="1" applyBorder="1" applyAlignment="1">
      <alignment horizontal="center" vertical="center"/>
    </xf>
    <xf numFmtId="0" fontId="28" fillId="0" borderId="316" xfId="7" applyFont="1" applyBorder="1" applyAlignment="1">
      <alignment horizontal="center" vertical="center" wrapText="1"/>
    </xf>
    <xf numFmtId="0" fontId="28" fillId="0" borderId="316" xfId="7" applyFont="1" applyBorder="1" applyAlignment="1">
      <alignment horizontal="center" vertical="center"/>
    </xf>
    <xf numFmtId="0" fontId="40" fillId="0" borderId="19" xfId="25" quotePrefix="1" applyFont="1" applyBorder="1" applyAlignment="1">
      <alignment horizontal="center" vertical="top"/>
    </xf>
    <xf numFmtId="0" fontId="40" fillId="0" borderId="127" xfId="25" applyFont="1" applyBorder="1" applyAlignment="1">
      <alignment horizontal="center" vertical="center"/>
    </xf>
    <xf numFmtId="0" fontId="40" fillId="0" borderId="8" xfId="25" quotePrefix="1" applyFont="1" applyBorder="1" applyAlignment="1">
      <alignment horizontal="center" vertical="top" wrapText="1"/>
    </xf>
    <xf numFmtId="0" fontId="197" fillId="0" borderId="0" xfId="25" applyFont="1">
      <alignment vertical="center"/>
    </xf>
    <xf numFmtId="0" fontId="40" fillId="0" borderId="0" xfId="7" applyFont="1">
      <alignment vertical="center"/>
    </xf>
    <xf numFmtId="0" fontId="131" fillId="0" borderId="10" xfId="0" applyFont="1" applyBorder="1" applyAlignment="1">
      <alignment horizontal="center" vertical="center"/>
    </xf>
    <xf numFmtId="0" fontId="198" fillId="0" borderId="264" xfId="9" applyFont="1" applyFill="1" applyBorder="1" applyAlignment="1">
      <alignment horizontal="center" vertical="center"/>
    </xf>
    <xf numFmtId="0" fontId="28" fillId="0" borderId="317" xfId="7" applyFont="1" applyBorder="1" applyAlignment="1">
      <alignment horizontal="center" vertical="center" wrapText="1"/>
    </xf>
    <xf numFmtId="0" fontId="85" fillId="0" borderId="0" xfId="7" applyFont="1">
      <alignment vertical="center"/>
    </xf>
    <xf numFmtId="0" fontId="199" fillId="7" borderId="0" xfId="3" applyFont="1" applyFill="1" applyAlignment="1">
      <alignment vertical="center"/>
    </xf>
    <xf numFmtId="0" fontId="179" fillId="0" borderId="0" xfId="3" applyFont="1" applyAlignment="1">
      <alignment vertical="center"/>
    </xf>
    <xf numFmtId="0" fontId="201" fillId="7" borderId="0" xfId="3" applyFont="1" applyFill="1" applyAlignment="1">
      <alignment horizontal="center" vertical="top"/>
    </xf>
    <xf numFmtId="0" fontId="202" fillId="7" borderId="0" xfId="3" applyFont="1" applyFill="1" applyAlignment="1">
      <alignment horizontal="left" vertical="center"/>
    </xf>
    <xf numFmtId="0" fontId="102" fillId="7" borderId="0" xfId="3" applyFont="1" applyFill="1" applyAlignment="1">
      <alignment vertical="center"/>
    </xf>
    <xf numFmtId="0" fontId="199" fillId="7" borderId="124" xfId="3" applyFont="1" applyFill="1" applyBorder="1" applyAlignment="1">
      <alignment vertical="center"/>
    </xf>
    <xf numFmtId="0" fontId="199" fillId="7" borderId="9" xfId="3" applyFont="1" applyFill="1" applyBorder="1" applyAlignment="1">
      <alignment vertical="center"/>
    </xf>
    <xf numFmtId="0" fontId="199" fillId="7" borderId="99" xfId="3" applyFont="1" applyFill="1" applyBorder="1" applyAlignment="1">
      <alignment horizontal="distributed" vertical="center" wrapText="1"/>
    </xf>
    <xf numFmtId="0" fontId="199" fillId="7" borderId="99" xfId="3" applyFont="1" applyFill="1" applyBorder="1" applyAlignment="1">
      <alignment horizontal="distributed" vertical="center"/>
    </xf>
    <xf numFmtId="0" fontId="199" fillId="7" borderId="100" xfId="3" applyFont="1" applyFill="1" applyBorder="1" applyAlignment="1">
      <alignment vertical="center"/>
    </xf>
    <xf numFmtId="0" fontId="199" fillId="7" borderId="11" xfId="3" applyFont="1" applyFill="1" applyBorder="1" applyAlignment="1">
      <alignment vertical="center"/>
    </xf>
    <xf numFmtId="0" fontId="199" fillId="7" borderId="0" xfId="3" applyFont="1" applyFill="1" applyAlignment="1">
      <alignment horizontal="distributed" vertical="center"/>
    </xf>
    <xf numFmtId="0" fontId="199" fillId="7" borderId="18" xfId="3" applyFont="1" applyFill="1" applyBorder="1" applyAlignment="1">
      <alignment vertical="center"/>
    </xf>
    <xf numFmtId="0" fontId="199" fillId="7" borderId="0" xfId="3" applyFont="1" applyFill="1" applyAlignment="1">
      <alignment horizontal="left" vertical="center"/>
    </xf>
    <xf numFmtId="0" fontId="199" fillId="7" borderId="12" xfId="3" applyFont="1" applyFill="1" applyBorder="1" applyAlignment="1">
      <alignment vertical="center"/>
    </xf>
    <xf numFmtId="0" fontId="199" fillId="7" borderId="124" xfId="3" applyFont="1" applyFill="1" applyBorder="1" applyAlignment="1">
      <alignment horizontal="distributed" vertical="center"/>
    </xf>
    <xf numFmtId="0" fontId="199" fillId="7" borderId="125" xfId="3" applyFont="1" applyFill="1" applyBorder="1" applyAlignment="1">
      <alignment vertical="center"/>
    </xf>
    <xf numFmtId="0" fontId="199" fillId="7" borderId="9" xfId="3" applyFont="1" applyFill="1" applyBorder="1" applyAlignment="1">
      <alignment horizontal="center" vertical="center"/>
    </xf>
    <xf numFmtId="0" fontId="199" fillId="7" borderId="99" xfId="3" applyFont="1" applyFill="1" applyBorder="1" applyAlignment="1">
      <alignment horizontal="center" vertical="center"/>
    </xf>
    <xf numFmtId="0" fontId="199" fillId="7" borderId="100" xfId="3" applyFont="1" applyFill="1" applyBorder="1" applyAlignment="1">
      <alignment horizontal="center" vertical="center"/>
    </xf>
    <xf numFmtId="0" fontId="199" fillId="7" borderId="0" xfId="3" applyFont="1" applyFill="1" applyAlignment="1">
      <alignment horizontal="distributed" vertical="center" wrapText="1"/>
    </xf>
    <xf numFmtId="0" fontId="199" fillId="7" borderId="12" xfId="3" applyFont="1" applyFill="1" applyBorder="1" applyAlignment="1">
      <alignment horizontal="center" vertical="center"/>
    </xf>
    <xf numFmtId="0" fontId="199" fillId="7" borderId="125" xfId="3" applyFont="1" applyFill="1" applyBorder="1" applyAlignment="1">
      <alignment horizontal="center" vertical="center"/>
    </xf>
    <xf numFmtId="0" fontId="199" fillId="7" borderId="0" xfId="3" applyFont="1" applyFill="1" applyAlignment="1">
      <alignment horizontal="center" vertical="center"/>
    </xf>
    <xf numFmtId="0" fontId="199" fillId="7" borderId="99" xfId="3" applyFont="1" applyFill="1" applyBorder="1" applyAlignment="1">
      <alignment vertical="center"/>
    </xf>
    <xf numFmtId="0" fontId="102" fillId="7" borderId="0" xfId="3" applyFont="1" applyFill="1" applyAlignment="1">
      <alignment horizontal="distributed" vertical="center" wrapText="1"/>
    </xf>
    <xf numFmtId="0" fontId="102" fillId="7" borderId="124" xfId="3" applyFont="1" applyFill="1" applyBorder="1" applyAlignment="1">
      <alignment horizontal="distributed" vertical="center" wrapText="1"/>
    </xf>
    <xf numFmtId="0" fontId="199" fillId="7" borderId="0" xfId="3" applyFont="1" applyFill="1" applyAlignment="1">
      <alignment horizontal="right" vertical="center"/>
    </xf>
    <xf numFmtId="0" fontId="199" fillId="7" borderId="21" xfId="3" applyFont="1" applyFill="1" applyBorder="1" applyAlignment="1">
      <alignment vertical="center"/>
    </xf>
    <xf numFmtId="0" fontId="199" fillId="7" borderId="0" xfId="3" applyFont="1" applyFill="1"/>
    <xf numFmtId="0" fontId="199" fillId="7" borderId="9" xfId="3" applyFont="1" applyFill="1" applyBorder="1" applyAlignment="1">
      <alignment horizontal="center" vertical="center" wrapText="1"/>
    </xf>
    <xf numFmtId="0" fontId="199" fillId="7" borderId="11" xfId="3" applyFont="1" applyFill="1" applyBorder="1" applyAlignment="1">
      <alignment horizontal="center" vertical="center" wrapText="1"/>
    </xf>
    <xf numFmtId="0" fontId="199" fillId="7" borderId="12" xfId="3" applyFont="1" applyFill="1" applyBorder="1" applyAlignment="1">
      <alignment horizontal="center" vertical="center" wrapText="1"/>
    </xf>
    <xf numFmtId="0" fontId="199" fillId="7" borderId="18" xfId="3" applyFont="1" applyFill="1" applyBorder="1" applyAlignment="1">
      <alignment horizontal="center" vertical="center"/>
    </xf>
    <xf numFmtId="0" fontId="204" fillId="7" borderId="99" xfId="3" applyFont="1" applyFill="1" applyBorder="1" applyAlignment="1">
      <alignment horizontal="distributed" vertical="center" wrapText="1"/>
    </xf>
    <xf numFmtId="0" fontId="206" fillId="7" borderId="0" xfId="3" applyFont="1" applyFill="1" applyAlignment="1">
      <alignment horizontal="left" vertical="center"/>
    </xf>
    <xf numFmtId="0" fontId="204" fillId="7" borderId="0" xfId="3" applyFont="1" applyFill="1" applyAlignment="1">
      <alignment horizontal="distributed" vertical="center" wrapText="1"/>
    </xf>
    <xf numFmtId="0" fontId="36" fillId="0" borderId="0" xfId="33" applyFont="1" applyAlignment="1">
      <alignment shrinkToFit="1"/>
    </xf>
    <xf numFmtId="0" fontId="36" fillId="0" borderId="0" xfId="33" applyFont="1" applyAlignment="1">
      <alignment wrapText="1"/>
    </xf>
    <xf numFmtId="0" fontId="36" fillId="0" borderId="0" xfId="33" applyFont="1"/>
    <xf numFmtId="49" fontId="77" fillId="0" borderId="0" xfId="34" quotePrefix="1" applyNumberFormat="1" applyFont="1" applyAlignment="1" applyProtection="1">
      <alignment horizontal="left" vertical="center" indent="1" shrinkToFit="1"/>
      <protection locked="0"/>
    </xf>
    <xf numFmtId="49" fontId="36" fillId="0" borderId="0" xfId="34" applyNumberFormat="1" applyFont="1" applyAlignment="1">
      <alignment vertical="center"/>
    </xf>
    <xf numFmtId="49" fontId="77" fillId="0" borderId="0" xfId="34" applyNumberFormat="1" applyFont="1" applyAlignment="1" applyProtection="1">
      <alignment horizontal="left" vertical="center" indent="1" shrinkToFit="1"/>
      <protection locked="0"/>
    </xf>
    <xf numFmtId="49" fontId="36" fillId="0" borderId="0" xfId="34" applyNumberFormat="1" applyFont="1" applyAlignment="1">
      <alignment horizontal="center" vertical="center"/>
    </xf>
    <xf numFmtId="49" fontId="36" fillId="0" borderId="0" xfId="34" applyNumberFormat="1" applyFont="1" applyAlignment="1">
      <alignment horizontal="center" vertical="center" shrinkToFit="1"/>
    </xf>
    <xf numFmtId="49" fontId="209" fillId="0" borderId="0" xfId="34" applyNumberFormat="1" applyFont="1" applyAlignment="1" applyProtection="1">
      <alignment horizontal="center" vertical="center" shrinkToFit="1"/>
      <protection locked="0"/>
    </xf>
    <xf numFmtId="49" fontId="77" fillId="0" borderId="0" xfId="34" quotePrefix="1" applyNumberFormat="1" applyFont="1" applyAlignment="1" applyProtection="1">
      <alignment horizontal="left" vertical="center" wrapText="1" indent="1"/>
      <protection locked="0"/>
    </xf>
    <xf numFmtId="49" fontId="36" fillId="0" borderId="13" xfId="34" applyNumberFormat="1" applyFont="1" applyBorder="1" applyAlignment="1">
      <alignment vertical="center"/>
    </xf>
    <xf numFmtId="0" fontId="36" fillId="0" borderId="0" xfId="33" applyFont="1" applyAlignment="1">
      <alignment vertical="center" shrinkToFit="1"/>
    </xf>
    <xf numFmtId="49" fontId="36" fillId="0" borderId="12" xfId="34" applyNumberFormat="1" applyFont="1" applyBorder="1" applyAlignment="1">
      <alignment vertical="center"/>
    </xf>
    <xf numFmtId="0" fontId="36" fillId="0" borderId="20" xfId="33" applyFont="1" applyBorder="1" applyAlignment="1">
      <alignment horizontal="center" vertical="center" wrapText="1"/>
    </xf>
    <xf numFmtId="0" fontId="36" fillId="0" borderId="8" xfId="33" applyFont="1" applyBorder="1" applyAlignment="1">
      <alignment horizontal="center" vertical="center" wrapText="1" shrinkToFit="1"/>
    </xf>
    <xf numFmtId="0" fontId="36" fillId="0" borderId="8" xfId="33" applyFont="1" applyBorder="1" applyAlignment="1">
      <alignment horizontal="center" vertical="center" wrapText="1"/>
    </xf>
    <xf numFmtId="0" fontId="36" fillId="13" borderId="8" xfId="33" applyFont="1" applyFill="1" applyBorder="1" applyAlignment="1">
      <alignment horizontal="center" vertical="center" wrapText="1"/>
    </xf>
    <xf numFmtId="49" fontId="36" fillId="0" borderId="0" xfId="34" applyNumberFormat="1" applyFont="1" applyAlignment="1" applyProtection="1">
      <alignment horizontal="left" vertical="center"/>
      <protection locked="0"/>
    </xf>
    <xf numFmtId="0" fontId="36" fillId="0" borderId="19" xfId="33" applyFont="1" applyBorder="1" applyAlignment="1">
      <alignment horizontal="center" vertical="center" wrapText="1"/>
    </xf>
    <xf numFmtId="0" fontId="36" fillId="0" borderId="13" xfId="33" applyFont="1" applyBorder="1" applyAlignment="1">
      <alignment horizontal="center" vertical="center" wrapText="1"/>
    </xf>
    <xf numFmtId="0" fontId="36" fillId="0" borderId="13" xfId="33" applyFont="1" applyBorder="1" applyAlignment="1">
      <alignment horizontal="left" vertical="center" wrapText="1" indent="1" shrinkToFit="1"/>
    </xf>
    <xf numFmtId="0" fontId="77" fillId="0" borderId="8" xfId="34" applyFont="1" applyBorder="1" applyAlignment="1">
      <alignment horizontal="center" vertical="center" wrapText="1"/>
    </xf>
    <xf numFmtId="58" fontId="36" fillId="0" borderId="13" xfId="33" applyNumberFormat="1" applyFont="1" applyBorder="1" applyAlignment="1">
      <alignment horizontal="center" vertical="center" wrapText="1"/>
    </xf>
    <xf numFmtId="0" fontId="36" fillId="0" borderId="13" xfId="33" applyFont="1" applyBorder="1" applyAlignment="1">
      <alignment horizontal="center" vertical="center" wrapText="1" shrinkToFit="1"/>
    </xf>
    <xf numFmtId="188" fontId="36" fillId="0" borderId="13" xfId="33" applyNumberFormat="1" applyFont="1" applyBorder="1" applyAlignment="1">
      <alignment horizontal="center" vertical="center" wrapText="1" shrinkToFit="1"/>
    </xf>
    <xf numFmtId="0" fontId="36" fillId="13" borderId="13" xfId="33" applyFont="1" applyFill="1" applyBorder="1" applyAlignment="1">
      <alignment horizontal="center" vertical="center" wrapText="1"/>
    </xf>
    <xf numFmtId="0" fontId="36" fillId="0" borderId="91" xfId="33" applyFont="1" applyBorder="1" applyAlignment="1">
      <alignment horizontal="center" vertical="center" wrapText="1"/>
    </xf>
    <xf numFmtId="0" fontId="77" fillId="0" borderId="8" xfId="34" applyFont="1" applyBorder="1" applyAlignment="1">
      <alignment horizontal="left" vertical="center" wrapText="1" indent="1" shrinkToFit="1"/>
    </xf>
    <xf numFmtId="0" fontId="77" fillId="0" borderId="8" xfId="34" applyFont="1" applyBorder="1" applyAlignment="1">
      <alignment horizontal="center" vertical="center" wrapText="1" shrinkToFit="1"/>
    </xf>
    <xf numFmtId="49" fontId="36" fillId="0" borderId="0" xfId="34" applyNumberFormat="1" applyFont="1" applyAlignment="1" applyProtection="1">
      <alignment vertical="center"/>
      <protection locked="0"/>
    </xf>
    <xf numFmtId="0" fontId="77" fillId="0" borderId="13" xfId="34" applyFont="1" applyBorder="1" applyAlignment="1">
      <alignment horizontal="center" vertical="center" wrapText="1"/>
    </xf>
    <xf numFmtId="0" fontId="77" fillId="0" borderId="13" xfId="34" applyFont="1" applyBorder="1" applyAlignment="1">
      <alignment horizontal="left" vertical="center" wrapText="1" indent="1" shrinkToFit="1"/>
    </xf>
    <xf numFmtId="0" fontId="77" fillId="0" borderId="13" xfId="34" applyFont="1" applyBorder="1" applyAlignment="1">
      <alignment horizontal="center" vertical="center" wrapText="1" shrinkToFit="1"/>
    </xf>
    <xf numFmtId="0" fontId="36" fillId="0" borderId="19" xfId="34" applyFont="1" applyBorder="1" applyAlignment="1">
      <alignment horizontal="center" vertical="center" wrapText="1"/>
    </xf>
    <xf numFmtId="0" fontId="36" fillId="0" borderId="91" xfId="34" applyFont="1" applyBorder="1" applyAlignment="1">
      <alignment horizontal="center" vertical="center" wrapText="1"/>
    </xf>
    <xf numFmtId="0" fontId="36" fillId="0" borderId="13" xfId="34" applyFont="1" applyBorder="1" applyAlignment="1">
      <alignment horizontal="center" vertical="center" wrapText="1"/>
    </xf>
    <xf numFmtId="0" fontId="36" fillId="0" borderId="8" xfId="33" applyFont="1" applyBorder="1" applyAlignment="1">
      <alignment horizontal="left" vertical="center" wrapText="1" indent="1" shrinkToFit="1"/>
    </xf>
    <xf numFmtId="0" fontId="36" fillId="0" borderId="13" xfId="34" applyFont="1" applyBorder="1" applyAlignment="1">
      <alignment horizontal="center" vertical="center"/>
    </xf>
    <xf numFmtId="0" fontId="210" fillId="0" borderId="13" xfId="34" applyFont="1" applyBorder="1" applyAlignment="1">
      <alignment horizontal="center" vertical="center"/>
    </xf>
    <xf numFmtId="0" fontId="77" fillId="0" borderId="13" xfId="34" applyFont="1" applyBorder="1" applyAlignment="1">
      <alignment vertical="center" shrinkToFit="1"/>
    </xf>
    <xf numFmtId="0" fontId="77" fillId="0" borderId="13" xfId="34" applyFont="1" applyBorder="1" applyAlignment="1">
      <alignment horizontal="center" vertical="center" shrinkToFit="1"/>
    </xf>
    <xf numFmtId="0" fontId="77" fillId="0" borderId="13" xfId="34" applyFont="1" applyBorder="1" applyAlignment="1">
      <alignment vertical="center" wrapText="1"/>
    </xf>
    <xf numFmtId="0" fontId="210" fillId="0" borderId="8" xfId="34" applyFont="1" applyBorder="1" applyAlignment="1">
      <alignment horizontal="center" vertical="center"/>
    </xf>
    <xf numFmtId="0" fontId="77" fillId="0" borderId="8" xfId="34" applyFont="1" applyBorder="1" applyAlignment="1">
      <alignment vertical="center" shrinkToFit="1"/>
    </xf>
    <xf numFmtId="0" fontId="77" fillId="0" borderId="8" xfId="34" applyFont="1" applyBorder="1" applyAlignment="1">
      <alignment horizontal="center" vertical="center" shrinkToFit="1"/>
    </xf>
    <xf numFmtId="0" fontId="77" fillId="0" borderId="8" xfId="34" applyFont="1" applyBorder="1" applyAlignment="1">
      <alignment vertical="center" wrapText="1"/>
    </xf>
    <xf numFmtId="49" fontId="77" fillId="0" borderId="0" xfId="0" quotePrefix="1" applyNumberFormat="1" applyFont="1" applyAlignment="1" applyProtection="1">
      <alignment horizontal="left" vertical="center" indent="1" shrinkToFit="1"/>
      <protection locked="0"/>
    </xf>
    <xf numFmtId="49" fontId="77" fillId="0" borderId="0" xfId="0" applyNumberFormat="1" applyFont="1" applyAlignment="1" applyProtection="1">
      <alignment horizontal="left" vertical="center" indent="1" shrinkToFit="1"/>
      <protection locked="0"/>
    </xf>
    <xf numFmtId="49" fontId="36" fillId="0" borderId="0" xfId="0" applyNumberFormat="1" applyFont="1" applyAlignment="1">
      <alignment horizontal="center" vertical="center"/>
    </xf>
    <xf numFmtId="49" fontId="36" fillId="0" borderId="0" xfId="0" applyNumberFormat="1" applyFont="1" applyAlignment="1">
      <alignment horizontal="center" vertical="center" shrinkToFit="1"/>
    </xf>
    <xf numFmtId="49" fontId="209" fillId="0" borderId="0" xfId="0" applyNumberFormat="1" applyFont="1" applyAlignment="1" applyProtection="1">
      <alignment horizontal="center" vertical="center" shrinkToFit="1"/>
      <protection locked="0"/>
    </xf>
    <xf numFmtId="49" fontId="36" fillId="0" borderId="0" xfId="0" applyNumberFormat="1" applyFont="1">
      <alignment vertical="center"/>
    </xf>
    <xf numFmtId="49" fontId="77" fillId="0" borderId="0" xfId="0" quotePrefix="1" applyNumberFormat="1" applyFont="1" applyAlignment="1" applyProtection="1">
      <alignment horizontal="left" vertical="center" wrapText="1" indent="1"/>
      <protection locked="0"/>
    </xf>
    <xf numFmtId="49" fontId="36" fillId="0" borderId="13" xfId="0" applyNumberFormat="1" applyFont="1" applyBorder="1">
      <alignment vertical="center"/>
    </xf>
    <xf numFmtId="49" fontId="36" fillId="0" borderId="12" xfId="0" applyNumberFormat="1" applyFont="1" applyBorder="1">
      <alignment vertical="center"/>
    </xf>
    <xf numFmtId="0" fontId="77" fillId="0" borderId="8" xfId="0" applyFont="1" applyBorder="1" applyAlignment="1">
      <alignment horizontal="center" vertical="center" wrapText="1"/>
    </xf>
    <xf numFmtId="0" fontId="77" fillId="0" borderId="8" xfId="0" applyFont="1" applyBorder="1" applyAlignment="1">
      <alignment horizontal="left" vertical="center" wrapText="1" indent="1" shrinkToFit="1"/>
    </xf>
    <xf numFmtId="0" fontId="77" fillId="0" borderId="8" xfId="0" applyFont="1" applyBorder="1" applyAlignment="1">
      <alignment horizontal="center" vertical="center" wrapText="1" shrinkToFit="1"/>
    </xf>
    <xf numFmtId="0" fontId="77" fillId="0" borderId="13" xfId="0" applyFont="1" applyBorder="1" applyAlignment="1">
      <alignment horizontal="center" vertical="center" wrapText="1"/>
    </xf>
    <xf numFmtId="0" fontId="77" fillId="0" borderId="13" xfId="0" applyFont="1" applyBorder="1" applyAlignment="1">
      <alignment horizontal="left" vertical="center" wrapText="1" indent="1" shrinkToFit="1"/>
    </xf>
    <xf numFmtId="0" fontId="77" fillId="0" borderId="13" xfId="0" applyFont="1" applyBorder="1" applyAlignment="1">
      <alignment horizontal="center" vertical="center" wrapText="1" shrinkToFit="1"/>
    </xf>
    <xf numFmtId="0" fontId="36" fillId="0" borderId="19" xfId="0" applyFont="1" applyBorder="1" applyAlignment="1">
      <alignment horizontal="center" vertical="center" wrapText="1"/>
    </xf>
    <xf numFmtId="0" fontId="36" fillId="0" borderId="91"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210" fillId="0" borderId="13" xfId="0" applyFont="1" applyBorder="1" applyAlignment="1">
      <alignment horizontal="center" vertical="center"/>
    </xf>
    <xf numFmtId="0" fontId="77" fillId="0" borderId="13" xfId="0" applyFont="1" applyBorder="1" applyAlignment="1">
      <alignment vertical="center" shrinkToFit="1"/>
    </xf>
    <xf numFmtId="0" fontId="77" fillId="0" borderId="13" xfId="0" applyFont="1" applyBorder="1" applyAlignment="1">
      <alignment horizontal="center" vertical="center" shrinkToFit="1"/>
    </xf>
    <xf numFmtId="0" fontId="77" fillId="0" borderId="13" xfId="0" applyFont="1" applyBorder="1" applyAlignment="1">
      <alignment vertical="center" wrapText="1"/>
    </xf>
    <xf numFmtId="0" fontId="210" fillId="0" borderId="8" xfId="0" applyFont="1" applyBorder="1" applyAlignment="1">
      <alignment horizontal="center" vertical="center"/>
    </xf>
    <xf numFmtId="0" fontId="77" fillId="0" borderId="8" xfId="0" applyFont="1" applyBorder="1" applyAlignment="1">
      <alignment vertical="center" shrinkToFit="1"/>
    </xf>
    <xf numFmtId="0" fontId="77" fillId="0" borderId="8" xfId="0" applyFont="1" applyBorder="1" applyAlignment="1">
      <alignment horizontal="center" vertical="center" shrinkToFit="1"/>
    </xf>
    <xf numFmtId="0" fontId="77" fillId="0" borderId="8" xfId="0" applyFont="1" applyBorder="1" applyAlignment="1">
      <alignment vertical="center" wrapText="1"/>
    </xf>
    <xf numFmtId="0" fontId="16" fillId="0" borderId="0" xfId="0" applyFont="1">
      <alignment vertical="center"/>
    </xf>
    <xf numFmtId="0" fontId="16" fillId="0" borderId="0" xfId="0" applyFont="1" applyAlignment="1">
      <alignment vertical="center" wrapText="1"/>
    </xf>
    <xf numFmtId="0" fontId="108" fillId="0" borderId="0" xfId="0" applyFont="1">
      <alignment vertical="center"/>
    </xf>
    <xf numFmtId="0" fontId="46" fillId="0" borderId="0" xfId="0" applyFont="1">
      <alignment vertical="center"/>
    </xf>
    <xf numFmtId="0" fontId="15" fillId="0" borderId="0" xfId="0" applyFont="1">
      <alignment vertical="center"/>
    </xf>
    <xf numFmtId="0" fontId="199" fillId="0" borderId="0" xfId="3" applyFont="1" applyAlignment="1">
      <alignment vertical="center"/>
    </xf>
    <xf numFmtId="0" fontId="102" fillId="7" borderId="0" xfId="3" applyFont="1" applyFill="1" applyAlignment="1">
      <alignment horizontal="distributed" vertical="center"/>
    </xf>
    <xf numFmtId="0" fontId="102" fillId="7" borderId="0" xfId="3" applyFont="1" applyFill="1" applyAlignment="1">
      <alignment horizontal="right" vertical="center"/>
    </xf>
    <xf numFmtId="0" fontId="202" fillId="7" borderId="0" xfId="3" applyFont="1" applyFill="1" applyAlignment="1">
      <alignment vertical="center"/>
    </xf>
    <xf numFmtId="0" fontId="206" fillId="7" borderId="0" xfId="3" applyFont="1" applyFill="1" applyAlignment="1">
      <alignment vertical="center"/>
    </xf>
    <xf numFmtId="0" fontId="203" fillId="7" borderId="0" xfId="3" applyFont="1" applyFill="1" applyAlignment="1">
      <alignment horizontal="center" vertical="center"/>
    </xf>
    <xf numFmtId="0" fontId="203" fillId="7" borderId="0" xfId="3" applyFont="1" applyFill="1" applyAlignment="1">
      <alignment vertical="center"/>
    </xf>
    <xf numFmtId="176" fontId="199" fillId="7" borderId="0" xfId="3" applyNumberFormat="1" applyFont="1" applyFill="1" applyAlignment="1">
      <alignment horizontal="center" vertical="center"/>
    </xf>
    <xf numFmtId="0" fontId="28" fillId="0" borderId="317" xfId="7" applyFont="1" applyBorder="1" applyAlignment="1">
      <alignment vertical="center" wrapText="1"/>
    </xf>
    <xf numFmtId="0" fontId="27" fillId="0" borderId="317" xfId="7" applyFont="1" applyBorder="1" applyAlignment="1">
      <alignment horizontal="center" vertical="center"/>
    </xf>
    <xf numFmtId="0" fontId="28" fillId="0" borderId="317" xfId="7" applyFont="1" applyBorder="1" applyAlignment="1">
      <alignment horizontal="center" vertical="center"/>
    </xf>
    <xf numFmtId="0" fontId="85" fillId="0" borderId="316" xfId="7" applyFont="1" applyBorder="1" applyAlignment="1">
      <alignment horizontal="center" vertical="center"/>
    </xf>
    <xf numFmtId="0" fontId="27" fillId="0" borderId="331" xfId="7" applyFont="1" applyBorder="1" applyAlignment="1">
      <alignment horizontal="left" vertical="center" wrapText="1"/>
    </xf>
    <xf numFmtId="0" fontId="86" fillId="0" borderId="318" xfId="7" applyFont="1" applyBorder="1" applyAlignment="1">
      <alignment horizontal="left" vertical="center" wrapText="1"/>
    </xf>
    <xf numFmtId="0" fontId="16" fillId="0" borderId="0" xfId="3" applyFont="1" applyAlignment="1">
      <alignment horizontal="right"/>
    </xf>
    <xf numFmtId="0" fontId="55" fillId="0" borderId="0" xfId="3" applyFont="1" applyAlignment="1">
      <alignment horizontal="left"/>
    </xf>
    <xf numFmtId="0" fontId="55" fillId="0" borderId="0" xfId="3" applyFont="1" applyAlignment="1">
      <alignment horizontal="right"/>
    </xf>
    <xf numFmtId="0" fontId="55" fillId="0" borderId="0" xfId="3" applyFont="1" applyAlignment="1">
      <alignment horizontal="left" vertical="top"/>
    </xf>
    <xf numFmtId="0" fontId="55" fillId="0" borderId="332" xfId="3" applyFont="1" applyBorder="1" applyAlignment="1">
      <alignment vertical="center" wrapText="1"/>
    </xf>
    <xf numFmtId="0" fontId="55" fillId="0" borderId="334" xfId="3" applyFont="1" applyBorder="1" applyAlignment="1">
      <alignment vertical="center"/>
    </xf>
    <xf numFmtId="0" fontId="55" fillId="0" borderId="336" xfId="3" applyFont="1" applyBorder="1" applyAlignment="1">
      <alignment vertical="center" wrapText="1"/>
    </xf>
    <xf numFmtId="0" fontId="55" fillId="0" borderId="333" xfId="3" applyFont="1" applyBorder="1" applyAlignment="1">
      <alignment vertical="center" wrapText="1"/>
    </xf>
    <xf numFmtId="0" fontId="55" fillId="0" borderId="339" xfId="3" applyFont="1" applyBorder="1" applyAlignment="1">
      <alignment vertical="center"/>
    </xf>
    <xf numFmtId="0" fontId="55" fillId="0" borderId="8" xfId="3" applyFont="1" applyBorder="1" applyAlignment="1">
      <alignment horizontal="center" vertical="center"/>
    </xf>
    <xf numFmtId="0" fontId="14" fillId="0" borderId="20" xfId="3" applyFont="1" applyBorder="1" applyAlignment="1">
      <alignment horizontal="center" vertical="center"/>
    </xf>
    <xf numFmtId="0" fontId="14" fillId="0" borderId="8" xfId="3" applyFont="1" applyBorder="1" applyAlignment="1">
      <alignment horizontal="center" vertical="center" wrapText="1"/>
    </xf>
    <xf numFmtId="0" fontId="108" fillId="0" borderId="8" xfId="3" applyFont="1" applyBorder="1" applyAlignment="1">
      <alignment horizontal="center" vertical="center" wrapText="1"/>
    </xf>
    <xf numFmtId="0" fontId="55" fillId="9" borderId="333" xfId="3" applyFont="1" applyFill="1" applyBorder="1" applyAlignment="1">
      <alignment horizontal="center" vertical="center"/>
    </xf>
    <xf numFmtId="0" fontId="108" fillId="9" borderId="340" xfId="3" applyFont="1" applyFill="1" applyBorder="1" applyAlignment="1">
      <alignment horizontal="center" vertical="center"/>
    </xf>
    <xf numFmtId="0" fontId="14" fillId="9" borderId="333" xfId="3" applyFont="1" applyFill="1" applyBorder="1" applyAlignment="1">
      <alignment horizontal="center" vertical="center" wrapText="1"/>
    </xf>
    <xf numFmtId="38" fontId="55" fillId="9" borderId="341" xfId="35" applyFont="1" applyFill="1" applyBorder="1" applyAlignment="1"/>
    <xf numFmtId="0" fontId="55" fillId="0" borderId="332" xfId="3" applyFont="1" applyBorder="1"/>
    <xf numFmtId="0" fontId="14" fillId="9" borderId="333" xfId="3" applyFont="1" applyFill="1" applyBorder="1" applyAlignment="1">
      <alignment horizontal="center" vertical="center"/>
    </xf>
    <xf numFmtId="0" fontId="55" fillId="9" borderId="335" xfId="3" applyFont="1" applyFill="1" applyBorder="1" applyAlignment="1">
      <alignment horizontal="center" vertical="center"/>
    </xf>
    <xf numFmtId="0" fontId="108" fillId="9" borderId="342" xfId="3" applyFont="1" applyFill="1" applyBorder="1" applyAlignment="1">
      <alignment horizontal="center" vertical="center"/>
    </xf>
    <xf numFmtId="0" fontId="14" fillId="9" borderId="335" xfId="3" applyFont="1" applyFill="1" applyBorder="1" applyAlignment="1">
      <alignment horizontal="center" vertical="center" wrapText="1"/>
    </xf>
    <xf numFmtId="38" fontId="55" fillId="9" borderId="343" xfId="35" applyFont="1" applyFill="1" applyBorder="1" applyAlignment="1"/>
    <xf numFmtId="0" fontId="55" fillId="0" borderId="334" xfId="3" applyFont="1" applyBorder="1"/>
    <xf numFmtId="0" fontId="14" fillId="9" borderId="335" xfId="3" applyFont="1" applyFill="1" applyBorder="1" applyAlignment="1">
      <alignment horizontal="center" vertical="center"/>
    </xf>
    <xf numFmtId="0" fontId="55" fillId="9" borderId="339" xfId="3" applyFont="1" applyFill="1" applyBorder="1" applyAlignment="1">
      <alignment horizontal="center" vertical="center"/>
    </xf>
    <xf numFmtId="0" fontId="108" fillId="9" borderId="337" xfId="3" applyFont="1" applyFill="1" applyBorder="1" applyAlignment="1">
      <alignment horizontal="center" vertical="center"/>
    </xf>
    <xf numFmtId="0" fontId="14" fillId="9" borderId="339" xfId="3" applyFont="1" applyFill="1" applyBorder="1" applyAlignment="1">
      <alignment horizontal="center" vertical="center" wrapText="1"/>
    </xf>
    <xf numFmtId="38" fontId="14" fillId="9" borderId="337" xfId="35" applyFont="1" applyFill="1" applyBorder="1" applyAlignment="1">
      <alignment vertical="center"/>
    </xf>
    <xf numFmtId="0" fontId="55" fillId="0" borderId="336" xfId="3" applyFont="1" applyBorder="1"/>
    <xf numFmtId="0" fontId="14" fillId="9" borderId="339" xfId="3" applyFont="1" applyFill="1" applyBorder="1" applyAlignment="1">
      <alignment horizontal="center" vertical="center"/>
    </xf>
    <xf numFmtId="0" fontId="51" fillId="0" borderId="0" xfId="3" applyFont="1" applyAlignment="1">
      <alignment vertical="top"/>
    </xf>
    <xf numFmtId="0" fontId="55" fillId="0" borderId="0" xfId="3" applyFont="1" applyAlignment="1">
      <alignment vertical="top"/>
    </xf>
    <xf numFmtId="0" fontId="16" fillId="0" borderId="0" xfId="3" applyFont="1" applyAlignment="1">
      <alignment vertical="top"/>
    </xf>
    <xf numFmtId="0" fontId="51" fillId="0" borderId="0" xfId="3" applyFont="1"/>
    <xf numFmtId="0" fontId="55" fillId="0" borderId="0" xfId="0" applyFont="1" applyAlignment="1"/>
    <xf numFmtId="0" fontId="55" fillId="0" borderId="332" xfId="0" applyFont="1" applyBorder="1" applyAlignment="1">
      <alignment vertical="center" wrapText="1"/>
    </xf>
    <xf numFmtId="0" fontId="55" fillId="0" borderId="334" xfId="0" applyFont="1" applyBorder="1">
      <alignment vertical="center"/>
    </xf>
    <xf numFmtId="0" fontId="55" fillId="0" borderId="336" xfId="0" applyFont="1" applyBorder="1" applyAlignment="1">
      <alignment vertical="center" wrapText="1"/>
    </xf>
    <xf numFmtId="0" fontId="55" fillId="0" borderId="333" xfId="0" applyFont="1" applyBorder="1" applyAlignment="1">
      <alignment vertical="center" wrapText="1"/>
    </xf>
    <xf numFmtId="0" fontId="55" fillId="0" borderId="339" xfId="0" applyFont="1" applyBorder="1">
      <alignment vertical="center"/>
    </xf>
    <xf numFmtId="0" fontId="55" fillId="0" borderId="8" xfId="0" applyFont="1" applyBorder="1" applyAlignment="1">
      <alignment horizontal="center" vertical="center"/>
    </xf>
    <xf numFmtId="0" fontId="14" fillId="0" borderId="20" xfId="0" applyFont="1" applyBorder="1" applyAlignment="1">
      <alignment horizontal="center" vertical="center"/>
    </xf>
    <xf numFmtId="0" fontId="14" fillId="0" borderId="8" xfId="0" applyFont="1" applyBorder="1" applyAlignment="1">
      <alignment horizontal="center" vertical="center" wrapText="1"/>
    </xf>
    <xf numFmtId="0" fontId="108" fillId="0" borderId="8" xfId="0" applyFont="1" applyBorder="1" applyAlignment="1">
      <alignment horizontal="center" vertical="center" wrapText="1"/>
    </xf>
    <xf numFmtId="0" fontId="214" fillId="9" borderId="333" xfId="0" applyFont="1" applyFill="1" applyBorder="1" applyAlignment="1">
      <alignment horizontal="center" vertical="center"/>
    </xf>
    <xf numFmtId="0" fontId="217" fillId="9" borderId="340" xfId="0" applyFont="1" applyFill="1" applyBorder="1" applyAlignment="1">
      <alignment horizontal="center" vertical="center"/>
    </xf>
    <xf numFmtId="0" fontId="216" fillId="9" borderId="333" xfId="0" applyFont="1" applyFill="1" applyBorder="1" applyAlignment="1">
      <alignment horizontal="center" vertical="center" wrapText="1"/>
    </xf>
    <xf numFmtId="38" fontId="214" fillId="9" borderId="341" xfId="35" applyFont="1" applyFill="1" applyBorder="1" applyAlignment="1"/>
    <xf numFmtId="0" fontId="55" fillId="0" borderId="332" xfId="0" applyFont="1" applyBorder="1" applyAlignment="1"/>
    <xf numFmtId="0" fontId="216" fillId="9" borderId="333" xfId="0" applyFont="1" applyFill="1" applyBorder="1" applyAlignment="1">
      <alignment horizontal="center" vertical="center"/>
    </xf>
    <xf numFmtId="0" fontId="214" fillId="9" borderId="335" xfId="0" applyFont="1" applyFill="1" applyBorder="1" applyAlignment="1">
      <alignment horizontal="center" vertical="center"/>
    </xf>
    <xf numFmtId="0" fontId="217" fillId="9" borderId="342" xfId="0" applyFont="1" applyFill="1" applyBorder="1" applyAlignment="1">
      <alignment horizontal="center" vertical="center"/>
    </xf>
    <xf numFmtId="0" fontId="216" fillId="9" borderId="335" xfId="0" applyFont="1" applyFill="1" applyBorder="1" applyAlignment="1">
      <alignment horizontal="center" vertical="center" wrapText="1"/>
    </xf>
    <xf numFmtId="38" fontId="214" fillId="9" borderId="343" xfId="35" applyFont="1" applyFill="1" applyBorder="1" applyAlignment="1"/>
    <xf numFmtId="0" fontId="55" fillId="0" borderId="334" xfId="0" applyFont="1" applyBorder="1" applyAlignment="1"/>
    <xf numFmtId="0" fontId="216" fillId="9" borderId="335" xfId="0" applyFont="1" applyFill="1" applyBorder="1" applyAlignment="1">
      <alignment horizontal="center" vertical="center"/>
    </xf>
    <xf numFmtId="0" fontId="55" fillId="9" borderId="335" xfId="0" applyFont="1" applyFill="1" applyBorder="1" applyAlignment="1">
      <alignment horizontal="center" vertical="center"/>
    </xf>
    <xf numFmtId="0" fontId="108" fillId="9" borderId="342" xfId="0" applyFont="1" applyFill="1" applyBorder="1" applyAlignment="1">
      <alignment horizontal="center" vertical="center"/>
    </xf>
    <xf numFmtId="0" fontId="14" fillId="9" borderId="335" xfId="0" applyFont="1" applyFill="1" applyBorder="1" applyAlignment="1">
      <alignment horizontal="center" vertical="center" wrapText="1"/>
    </xf>
    <xf numFmtId="0" fontId="14" fillId="9" borderId="335" xfId="0" applyFont="1" applyFill="1" applyBorder="1" applyAlignment="1">
      <alignment horizontal="center" vertical="center"/>
    </xf>
    <xf numFmtId="0" fontId="55" fillId="9" borderId="339" xfId="0" applyFont="1" applyFill="1" applyBorder="1" applyAlignment="1">
      <alignment horizontal="center" vertical="center"/>
    </xf>
    <xf numFmtId="0" fontId="108" fillId="9" borderId="337" xfId="0" applyFont="1" applyFill="1" applyBorder="1" applyAlignment="1">
      <alignment horizontal="center" vertical="center"/>
    </xf>
    <xf numFmtId="0" fontId="14" fillId="9" borderId="339" xfId="0" applyFont="1" applyFill="1" applyBorder="1" applyAlignment="1">
      <alignment horizontal="center" vertical="center" wrapText="1"/>
    </xf>
    <xf numFmtId="0" fontId="55" fillId="0" borderId="336" xfId="0" applyFont="1" applyBorder="1" applyAlignment="1"/>
    <xf numFmtId="0" fontId="14" fillId="9" borderId="339" xfId="0" applyFont="1" applyFill="1" applyBorder="1" applyAlignment="1">
      <alignment horizontal="center" vertical="center"/>
    </xf>
    <xf numFmtId="0" fontId="55" fillId="0" borderId="9" xfId="3" applyFont="1" applyBorder="1"/>
    <xf numFmtId="0" fontId="55" fillId="0" borderId="99" xfId="0" applyFont="1" applyBorder="1" applyAlignment="1"/>
    <xf numFmtId="0" fontId="16" fillId="0" borderId="99" xfId="0" applyFont="1" applyBorder="1" applyAlignment="1">
      <alignment horizontal="right"/>
    </xf>
    <xf numFmtId="0" fontId="55" fillId="0" borderId="100" xfId="3" applyFont="1" applyBorder="1"/>
    <xf numFmtId="0" fontId="55" fillId="0" borderId="11" xfId="3" applyFont="1" applyBorder="1"/>
    <xf numFmtId="0" fontId="55" fillId="0" borderId="18" xfId="3" applyFont="1" applyBorder="1"/>
    <xf numFmtId="0" fontId="55" fillId="0" borderId="0" xfId="0" applyFont="1" applyAlignment="1">
      <alignment horizontal="left"/>
    </xf>
    <xf numFmtId="0" fontId="55" fillId="0" borderId="0" xfId="0" applyFont="1" applyAlignment="1">
      <alignment horizontal="right"/>
    </xf>
    <xf numFmtId="0" fontId="55" fillId="0" borderId="0" xfId="0" applyFont="1" applyAlignment="1">
      <alignment horizontal="left" vertical="top"/>
    </xf>
    <xf numFmtId="0" fontId="51" fillId="0" borderId="0" xfId="0" applyFont="1" applyAlignment="1">
      <alignment vertical="top"/>
    </xf>
    <xf numFmtId="0" fontId="55" fillId="0" borderId="0" xfId="0" applyFont="1" applyAlignment="1">
      <alignment vertical="top"/>
    </xf>
    <xf numFmtId="0" fontId="16" fillId="0" borderId="0" xfId="0" applyFont="1" applyAlignment="1">
      <alignment vertical="top"/>
    </xf>
    <xf numFmtId="0" fontId="51" fillId="0" borderId="0" xfId="0" applyFont="1" applyAlignment="1"/>
    <xf numFmtId="0" fontId="16" fillId="0" borderId="0" xfId="0" applyFont="1" applyAlignment="1"/>
    <xf numFmtId="0" fontId="55" fillId="0" borderId="12" xfId="3" applyFont="1" applyBorder="1"/>
    <xf numFmtId="0" fontId="55" fillId="0" borderId="14" xfId="0" applyFont="1" applyBorder="1" applyAlignment="1"/>
    <xf numFmtId="0" fontId="16" fillId="0" borderId="14" xfId="0" applyFont="1" applyBorder="1" applyAlignment="1"/>
    <xf numFmtId="0" fontId="55" fillId="0" borderId="125" xfId="3" applyFont="1" applyBorder="1"/>
    <xf numFmtId="0" fontId="218" fillId="6" borderId="163" xfId="0" applyFont="1" applyFill="1" applyBorder="1">
      <alignment vertical="center"/>
    </xf>
    <xf numFmtId="0" fontId="183" fillId="0" borderId="264" xfId="9" applyFont="1" applyFill="1" applyBorder="1" applyAlignment="1">
      <alignment horizontal="center" vertical="center"/>
    </xf>
    <xf numFmtId="0" fontId="183" fillId="0" borderId="247" xfId="9" applyFont="1" applyFill="1" applyBorder="1" applyAlignment="1">
      <alignment horizontal="center" vertical="center"/>
    </xf>
    <xf numFmtId="49" fontId="85" fillId="14" borderId="264" xfId="7" applyNumberFormat="1" applyFont="1" applyFill="1" applyBorder="1" applyAlignment="1">
      <alignment horizontal="center" vertical="center" wrapText="1"/>
    </xf>
    <xf numFmtId="0" fontId="85" fillId="14" borderId="264" xfId="7" applyFont="1" applyFill="1" applyBorder="1" applyAlignment="1">
      <alignment vertical="center" wrapText="1"/>
    </xf>
    <xf numFmtId="0" fontId="27" fillId="14" borderId="264" xfId="7" applyFont="1" applyFill="1" applyBorder="1" applyAlignment="1">
      <alignment horizontal="center" vertical="center"/>
    </xf>
    <xf numFmtId="0" fontId="198" fillId="14" borderId="264" xfId="9" applyFont="1" applyFill="1" applyBorder="1" applyAlignment="1">
      <alignment horizontal="center" vertical="center"/>
    </xf>
    <xf numFmtId="0" fontId="28" fillId="14" borderId="264" xfId="7" applyFont="1" applyFill="1" applyBorder="1" applyAlignment="1">
      <alignment horizontal="center" vertical="center"/>
    </xf>
    <xf numFmtId="0" fontId="28" fillId="14" borderId="6" xfId="7" applyFont="1" applyFill="1" applyBorder="1" applyAlignment="1">
      <alignment horizontal="center" vertical="center"/>
    </xf>
    <xf numFmtId="0" fontId="28" fillId="14" borderId="247" xfId="7" applyFont="1" applyFill="1" applyBorder="1" applyAlignment="1">
      <alignment horizontal="center" vertical="center"/>
    </xf>
    <xf numFmtId="0" fontId="27" fillId="14" borderId="265" xfId="7" applyFont="1" applyFill="1" applyBorder="1" applyAlignment="1">
      <alignment horizontal="left" vertical="center" wrapText="1"/>
    </xf>
    <xf numFmtId="0" fontId="85" fillId="14" borderId="317" xfId="7" applyFont="1" applyFill="1" applyBorder="1" applyAlignment="1">
      <alignment vertical="center" wrapText="1"/>
    </xf>
    <xf numFmtId="0" fontId="198" fillId="14" borderId="317" xfId="9" applyFont="1" applyFill="1" applyBorder="1" applyAlignment="1">
      <alignment horizontal="center" vertical="center"/>
    </xf>
    <xf numFmtId="0" fontId="86" fillId="14" borderId="264" xfId="7" applyFont="1" applyFill="1" applyBorder="1" applyAlignment="1">
      <alignment horizontal="center" vertical="center"/>
    </xf>
    <xf numFmtId="0" fontId="27" fillId="14" borderId="264" xfId="7" applyFont="1" applyFill="1" applyBorder="1" applyAlignment="1">
      <alignment horizontal="center" vertical="center" wrapText="1"/>
    </xf>
    <xf numFmtId="0" fontId="86" fillId="14" borderId="264" xfId="7" applyFont="1" applyFill="1" applyBorder="1" applyAlignment="1">
      <alignment horizontal="center" vertical="center" wrapText="1"/>
    </xf>
    <xf numFmtId="0" fontId="27" fillId="14" borderId="331" xfId="7" applyFont="1" applyFill="1" applyBorder="1" applyAlignment="1">
      <alignment horizontal="left" vertical="center" wrapText="1"/>
    </xf>
    <xf numFmtId="0" fontId="28" fillId="14" borderId="317" xfId="7" applyFont="1" applyFill="1" applyBorder="1" applyAlignment="1">
      <alignment vertical="center" wrapText="1"/>
    </xf>
    <xf numFmtId="0" fontId="80" fillId="14" borderId="317" xfId="9" applyFont="1" applyFill="1" applyBorder="1" applyAlignment="1">
      <alignment horizontal="center" vertical="center"/>
    </xf>
    <xf numFmtId="0" fontId="86" fillId="14" borderId="307" xfId="7" applyFont="1" applyFill="1" applyBorder="1" applyAlignment="1">
      <alignment horizontal="center" vertical="center"/>
    </xf>
    <xf numFmtId="0" fontId="86" fillId="14" borderId="331" xfId="7" applyFont="1" applyFill="1" applyBorder="1" applyAlignment="1">
      <alignment horizontal="left" vertical="center" wrapText="1"/>
    </xf>
    <xf numFmtId="0" fontId="86" fillId="14" borderId="329" xfId="7" applyFont="1" applyFill="1" applyBorder="1" applyAlignment="1">
      <alignment horizontal="left" vertical="center" wrapText="1"/>
    </xf>
    <xf numFmtId="0" fontId="86" fillId="14" borderId="318" xfId="7" applyFont="1" applyFill="1" applyBorder="1" applyAlignment="1">
      <alignment horizontal="left" vertical="center" wrapText="1"/>
    </xf>
    <xf numFmtId="0" fontId="31" fillId="0" borderId="247" xfId="7" applyFont="1" applyBorder="1" applyAlignment="1">
      <alignment horizontal="center" vertical="center"/>
    </xf>
    <xf numFmtId="0" fontId="189" fillId="0" borderId="248" xfId="7" applyFont="1" applyBorder="1" applyAlignment="1">
      <alignment horizontal="left" wrapText="1"/>
    </xf>
    <xf numFmtId="0" fontId="31" fillId="0" borderId="6" xfId="7" applyFont="1" applyBorder="1" applyAlignment="1">
      <alignment horizontal="center" vertical="center"/>
    </xf>
    <xf numFmtId="0" fontId="31" fillId="0" borderId="316" xfId="7" applyFont="1" applyBorder="1" applyAlignment="1">
      <alignment horizontal="center" vertical="center"/>
    </xf>
    <xf numFmtId="49" fontId="85" fillId="0" borderId="264" xfId="7" applyNumberFormat="1" applyFont="1" applyBorder="1" applyAlignment="1">
      <alignment horizontal="center" vertical="center" wrapText="1"/>
    </xf>
    <xf numFmtId="0" fontId="85" fillId="0" borderId="264" xfId="7" applyFont="1" applyBorder="1" applyAlignment="1">
      <alignment vertical="center" wrapText="1"/>
    </xf>
    <xf numFmtId="0" fontId="85" fillId="0" borderId="317" xfId="7" applyFont="1" applyBorder="1" applyAlignment="1">
      <alignment vertical="center" wrapText="1"/>
    </xf>
    <xf numFmtId="0" fontId="84" fillId="0" borderId="6" xfId="7" applyFont="1" applyBorder="1" applyAlignment="1">
      <alignment horizontal="center" vertical="center"/>
    </xf>
    <xf numFmtId="0" fontId="86" fillId="0" borderId="264" xfId="7" applyFont="1" applyBorder="1" applyAlignment="1">
      <alignment horizontal="center" vertical="center"/>
    </xf>
    <xf numFmtId="0" fontId="211" fillId="0" borderId="317" xfId="7" applyFont="1" applyBorder="1" applyAlignment="1">
      <alignment vertical="center" wrapText="1"/>
    </xf>
    <xf numFmtId="0" fontId="194" fillId="0" borderId="317" xfId="7" applyFont="1" applyBorder="1" applyAlignment="1">
      <alignment horizontal="center" vertical="center"/>
    </xf>
    <xf numFmtId="0" fontId="198" fillId="0" borderId="317" xfId="9" applyFont="1" applyFill="1" applyBorder="1" applyAlignment="1">
      <alignment horizontal="center" vertical="center"/>
    </xf>
    <xf numFmtId="0" fontId="211" fillId="0" borderId="317" xfId="7" applyFont="1" applyBorder="1" applyAlignment="1">
      <alignment horizontal="center" vertical="center"/>
    </xf>
    <xf numFmtId="0" fontId="211" fillId="0" borderId="316" xfId="7" applyFont="1" applyBorder="1" applyAlignment="1">
      <alignment horizontal="center" vertical="center"/>
    </xf>
    <xf numFmtId="0" fontId="43" fillId="0" borderId="316" xfId="7" applyFont="1" applyBorder="1" applyAlignment="1">
      <alignment horizontal="center" vertical="center"/>
    </xf>
    <xf numFmtId="0" fontId="86" fillId="0" borderId="264" xfId="7" applyFont="1" applyBorder="1" applyAlignment="1">
      <alignment horizontal="center" vertical="center" wrapText="1"/>
    </xf>
    <xf numFmtId="0" fontId="84" fillId="0" borderId="247" xfId="7" applyFont="1" applyBorder="1" applyAlignment="1">
      <alignment horizontal="center" vertical="center"/>
    </xf>
    <xf numFmtId="0" fontId="86" fillId="0" borderId="330" xfId="7" applyFont="1" applyBorder="1" applyAlignment="1">
      <alignment horizontal="left" vertical="center" wrapText="1"/>
    </xf>
    <xf numFmtId="0" fontId="31" fillId="0" borderId="307" xfId="7" applyFont="1" applyBorder="1" applyAlignment="1">
      <alignment horizontal="center" vertical="center"/>
    </xf>
    <xf numFmtId="0" fontId="86" fillId="0" borderId="329" xfId="7" applyFont="1" applyBorder="1" applyAlignment="1">
      <alignment horizontal="left" vertical="center" wrapText="1"/>
    </xf>
    <xf numFmtId="0" fontId="28" fillId="0" borderId="344" xfId="7" applyFont="1" applyBorder="1" applyAlignment="1">
      <alignment horizontal="center" vertical="center"/>
    </xf>
    <xf numFmtId="0" fontId="28" fillId="14" borderId="344" xfId="7" applyFont="1" applyFill="1" applyBorder="1" applyAlignment="1">
      <alignment horizontal="center" vertical="center"/>
    </xf>
    <xf numFmtId="0" fontId="86" fillId="14" borderId="308" xfId="7" applyFont="1" applyFill="1" applyBorder="1" applyAlignment="1">
      <alignment horizontal="left" vertical="center" wrapText="1"/>
    </xf>
    <xf numFmtId="0" fontId="198" fillId="14" borderId="307" xfId="9" applyFont="1" applyFill="1" applyBorder="1" applyAlignment="1">
      <alignment horizontal="center" vertical="center"/>
    </xf>
    <xf numFmtId="0" fontId="28" fillId="2" borderId="317" xfId="7" applyFont="1" applyFill="1" applyBorder="1" applyAlignment="1">
      <alignment horizontal="center" vertical="center" wrapText="1"/>
    </xf>
    <xf numFmtId="0" fontId="27" fillId="2" borderId="319" xfId="7" applyFont="1" applyFill="1" applyBorder="1" applyAlignment="1">
      <alignment horizontal="center" vertical="center" wrapText="1"/>
    </xf>
    <xf numFmtId="0" fontId="28" fillId="2" borderId="319" xfId="7" applyFont="1" applyFill="1" applyBorder="1" applyAlignment="1">
      <alignment horizontal="center" vertical="center" wrapText="1"/>
    </xf>
    <xf numFmtId="0" fontId="88" fillId="7" borderId="11" xfId="17" applyFont="1" applyFill="1" applyBorder="1"/>
    <xf numFmtId="0" fontId="86" fillId="14" borderId="0" xfId="0" applyFont="1" applyFill="1" applyAlignment="1">
      <alignment horizontal="center" vertical="center" wrapText="1"/>
    </xf>
    <xf numFmtId="0" fontId="86" fillId="14" borderId="317" xfId="9" applyFont="1" applyFill="1" applyBorder="1" applyAlignment="1">
      <alignment horizontal="center" vertical="center" wrapText="1"/>
    </xf>
    <xf numFmtId="0" fontId="28" fillId="11" borderId="6" xfId="7" applyFont="1" applyFill="1" applyBorder="1" applyAlignment="1">
      <alignment horizontal="center" vertical="center"/>
    </xf>
    <xf numFmtId="0" fontId="28" fillId="11" borderId="247" xfId="7" applyFont="1" applyFill="1" applyBorder="1" applyAlignment="1">
      <alignment horizontal="center" vertical="center"/>
    </xf>
    <xf numFmtId="0" fontId="86" fillId="11" borderId="265" xfId="7" applyFont="1" applyFill="1" applyBorder="1" applyAlignment="1">
      <alignment horizontal="left" vertical="center" wrapText="1"/>
    </xf>
    <xf numFmtId="0" fontId="28" fillId="11" borderId="316" xfId="7" applyFont="1" applyFill="1" applyBorder="1" applyAlignment="1">
      <alignment horizontal="center" vertical="center"/>
    </xf>
    <xf numFmtId="0" fontId="28" fillId="14" borderId="316" xfId="7" applyFont="1" applyFill="1" applyBorder="1" applyAlignment="1">
      <alignment horizontal="center" vertical="center"/>
    </xf>
    <xf numFmtId="0" fontId="85" fillId="0" borderId="317" xfId="7" applyFont="1" applyBorder="1" applyAlignment="1">
      <alignment horizontal="center" vertical="center"/>
    </xf>
    <xf numFmtId="0" fontId="40" fillId="11" borderId="40" xfId="25" applyFont="1" applyFill="1" applyBorder="1" applyAlignment="1">
      <alignment horizontal="center" vertical="center"/>
    </xf>
    <xf numFmtId="0" fontId="43" fillId="11" borderId="22" xfId="25" applyFont="1" applyFill="1" applyBorder="1" applyAlignment="1">
      <alignment horizontal="center" vertical="center"/>
    </xf>
    <xf numFmtId="0" fontId="43" fillId="11" borderId="301" xfId="25" applyFont="1" applyFill="1" applyBorder="1" applyAlignment="1">
      <alignment horizontal="center" vertical="center"/>
    </xf>
    <xf numFmtId="0" fontId="40" fillId="11" borderId="318" xfId="25" applyFont="1" applyFill="1" applyBorder="1" applyAlignment="1">
      <alignment horizontal="center" vertical="center"/>
    </xf>
    <xf numFmtId="0" fontId="43" fillId="11" borderId="321" xfId="25" applyFont="1" applyFill="1" applyBorder="1" applyAlignment="1">
      <alignment horizontal="center" vertical="center"/>
    </xf>
    <xf numFmtId="0" fontId="88" fillId="7" borderId="0" xfId="17" applyFont="1" applyFill="1" applyBorder="1"/>
    <xf numFmtId="0" fontId="22" fillId="0" borderId="88" xfId="11" applyFont="1" applyBorder="1" applyAlignment="1" applyProtection="1">
      <alignment horizontal="center" vertical="center"/>
      <protection locked="0"/>
    </xf>
    <xf numFmtId="0" fontId="28" fillId="11" borderId="307" xfId="7" applyFont="1" applyFill="1" applyBorder="1" applyAlignment="1">
      <alignment horizontal="center" vertical="center"/>
    </xf>
    <xf numFmtId="0" fontId="27" fillId="11" borderId="308" xfId="7" applyFont="1" applyFill="1" applyBorder="1" applyAlignment="1">
      <alignment horizontal="left" vertical="center" wrapText="1"/>
    </xf>
    <xf numFmtId="0" fontId="223" fillId="11" borderId="264" xfId="9" applyFont="1" applyFill="1" applyBorder="1" applyAlignment="1">
      <alignment horizontal="center" vertical="center" wrapText="1"/>
    </xf>
    <xf numFmtId="0" fontId="225" fillId="11" borderId="264" xfId="7" applyFont="1" applyFill="1" applyBorder="1" applyAlignment="1">
      <alignment horizontal="center" vertical="center"/>
    </xf>
    <xf numFmtId="0" fontId="223" fillId="11" borderId="317" xfId="9" applyFont="1" applyFill="1" applyBorder="1" applyAlignment="1">
      <alignment horizontal="center" vertical="center" wrapText="1"/>
    </xf>
    <xf numFmtId="0" fontId="225" fillId="11" borderId="247" xfId="7" applyFont="1" applyFill="1" applyBorder="1" applyAlignment="1">
      <alignment horizontal="center" vertical="center" wrapText="1"/>
    </xf>
    <xf numFmtId="0" fontId="225" fillId="11" borderId="307" xfId="7" applyFont="1" applyFill="1" applyBorder="1" applyAlignment="1">
      <alignment vertical="center" wrapText="1"/>
    </xf>
    <xf numFmtId="0" fontId="226" fillId="11" borderId="307" xfId="7" applyFont="1" applyFill="1" applyBorder="1" applyAlignment="1">
      <alignment horizontal="center" vertical="center" wrapText="1"/>
    </xf>
    <xf numFmtId="0" fontId="227" fillId="11" borderId="307" xfId="9" applyFont="1" applyFill="1" applyBorder="1" applyAlignment="1">
      <alignment horizontal="center" vertical="center"/>
    </xf>
    <xf numFmtId="0" fontId="225" fillId="11" borderId="307" xfId="7" applyFont="1" applyFill="1" applyBorder="1" applyAlignment="1">
      <alignment horizontal="center" vertical="center"/>
    </xf>
    <xf numFmtId="0" fontId="225" fillId="11" borderId="296" xfId="7" applyFont="1" applyFill="1" applyBorder="1" applyAlignment="1">
      <alignment horizontal="center" vertical="center" wrapText="1"/>
    </xf>
    <xf numFmtId="0" fontId="225" fillId="11" borderId="264" xfId="7" applyFont="1" applyFill="1" applyBorder="1" applyAlignment="1">
      <alignment vertical="center" wrapText="1"/>
    </xf>
    <xf numFmtId="0" fontId="226" fillId="11" borderId="264" xfId="7" applyFont="1" applyFill="1" applyBorder="1" applyAlignment="1">
      <alignment horizontal="center" vertical="center"/>
    </xf>
    <xf numFmtId="0" fontId="228" fillId="11" borderId="264" xfId="9" applyFont="1" applyFill="1" applyBorder="1" applyAlignment="1">
      <alignment horizontal="center" vertical="center"/>
    </xf>
    <xf numFmtId="0" fontId="229" fillId="11" borderId="264" xfId="7" applyFont="1" applyFill="1" applyBorder="1" applyAlignment="1">
      <alignment horizontal="center" vertical="center"/>
    </xf>
    <xf numFmtId="0" fontId="229" fillId="11" borderId="316" xfId="7" applyFont="1" applyFill="1" applyBorder="1" applyAlignment="1">
      <alignment horizontal="center" vertical="center"/>
    </xf>
    <xf numFmtId="0" fontId="225" fillId="11" borderId="247" xfId="7" applyFont="1" applyFill="1" applyBorder="1" applyAlignment="1">
      <alignment horizontal="center" vertical="center"/>
    </xf>
    <xf numFmtId="0" fontId="230" fillId="11" borderId="330" xfId="7" applyFont="1" applyFill="1" applyBorder="1" applyAlignment="1">
      <alignment horizontal="left" vertical="center" wrapText="1"/>
    </xf>
    <xf numFmtId="0" fontId="28" fillId="12" borderId="67" xfId="7" applyFont="1" applyFill="1" applyBorder="1" applyAlignment="1">
      <alignment horizontal="center" vertical="center" textRotation="255" wrapText="1"/>
    </xf>
    <xf numFmtId="0" fontId="28" fillId="12" borderId="22" xfId="7" applyFont="1" applyFill="1" applyBorder="1" applyAlignment="1">
      <alignment horizontal="center" vertical="center" textRotation="255" wrapText="1"/>
    </xf>
    <xf numFmtId="0" fontId="28" fillId="12" borderId="246" xfId="7" applyFont="1" applyFill="1" applyBorder="1" applyAlignment="1">
      <alignment horizontal="center" vertical="center" textRotation="255" wrapText="1"/>
    </xf>
    <xf numFmtId="0" fontId="28" fillId="0" borderId="9" xfId="7" applyFont="1" applyBorder="1" applyAlignment="1">
      <alignment horizontal="left" vertical="center" wrapText="1"/>
    </xf>
    <xf numFmtId="0" fontId="28" fillId="0" borderId="99" xfId="7" applyFont="1" applyBorder="1" applyAlignment="1">
      <alignment horizontal="left" vertical="center" wrapText="1"/>
    </xf>
    <xf numFmtId="0" fontId="28" fillId="0" borderId="100" xfId="7" applyFont="1" applyBorder="1" applyAlignment="1">
      <alignment horizontal="left" vertical="center" wrapText="1"/>
    </xf>
    <xf numFmtId="0" fontId="28" fillId="0" borderId="11" xfId="7" applyFont="1" applyBorder="1" applyAlignment="1">
      <alignment horizontal="left" vertical="center" wrapText="1"/>
    </xf>
    <xf numFmtId="0" fontId="28" fillId="0" borderId="0" xfId="7" applyFont="1" applyAlignment="1">
      <alignment horizontal="left" vertical="center" wrapText="1"/>
    </xf>
    <xf numFmtId="0" fontId="28" fillId="0" borderId="18" xfId="7" applyFont="1" applyBorder="1" applyAlignment="1">
      <alignment horizontal="left" vertical="center" wrapText="1"/>
    </xf>
    <xf numFmtId="0" fontId="28" fillId="2" borderId="317" xfId="7" applyFont="1" applyFill="1" applyBorder="1" applyAlignment="1">
      <alignment horizontal="center" vertical="center" wrapText="1"/>
    </xf>
    <xf numFmtId="0" fontId="28" fillId="2" borderId="319" xfId="7" applyFont="1" applyFill="1" applyBorder="1" applyAlignment="1">
      <alignment horizontal="center"/>
    </xf>
    <xf numFmtId="0" fontId="28" fillId="2" borderId="301" xfId="7" applyFont="1" applyFill="1" applyBorder="1" applyAlignment="1">
      <alignment horizontal="center" vertical="center" wrapText="1"/>
    </xf>
    <xf numFmtId="0" fontId="28" fillId="2" borderId="303" xfId="7" applyFont="1" applyFill="1" applyBorder="1" applyAlignment="1">
      <alignment horizontal="center" vertical="center" wrapText="1"/>
    </xf>
    <xf numFmtId="0" fontId="28" fillId="5" borderId="295" xfId="7" applyFont="1" applyFill="1" applyBorder="1" applyAlignment="1">
      <alignment horizontal="center" vertical="center" textRotation="255" wrapText="1"/>
    </xf>
    <xf numFmtId="0" fontId="28" fillId="5" borderId="22" xfId="7" applyFont="1" applyFill="1" applyBorder="1" applyAlignment="1">
      <alignment horizontal="center" vertical="center" textRotation="255" wrapText="1"/>
    </xf>
    <xf numFmtId="0" fontId="28" fillId="5" borderId="246" xfId="7" applyFont="1" applyFill="1" applyBorder="1" applyAlignment="1">
      <alignment horizontal="center" vertical="center" textRotation="255" wrapText="1"/>
    </xf>
    <xf numFmtId="0" fontId="222" fillId="11" borderId="296" xfId="7" applyFont="1" applyFill="1" applyBorder="1" applyAlignment="1">
      <alignment vertical="center" wrapText="1"/>
    </xf>
    <xf numFmtId="0" fontId="222" fillId="11" borderId="249" xfId="7" applyFont="1" applyFill="1" applyBorder="1" applyAlignment="1">
      <alignment vertical="center" wrapText="1"/>
    </xf>
    <xf numFmtId="0" fontId="222" fillId="11" borderId="316" xfId="7" applyFont="1" applyFill="1" applyBorder="1" applyAlignment="1">
      <alignment vertical="center" wrapText="1"/>
    </xf>
    <xf numFmtId="0" fontId="222" fillId="11" borderId="296" xfId="7" applyFont="1" applyFill="1" applyBorder="1" applyAlignment="1">
      <alignment horizontal="center" vertical="center" wrapText="1"/>
    </xf>
    <xf numFmtId="0" fontId="222" fillId="11" borderId="249" xfId="7" applyFont="1" applyFill="1" applyBorder="1" applyAlignment="1">
      <alignment horizontal="center" vertical="center" wrapText="1"/>
    </xf>
    <xf numFmtId="0" fontId="222" fillId="11" borderId="316" xfId="7" applyFont="1" applyFill="1" applyBorder="1" applyAlignment="1">
      <alignment horizontal="center" vertical="center" wrapText="1"/>
    </xf>
    <xf numFmtId="0" fontId="224" fillId="11" borderId="296" xfId="9" applyFont="1" applyFill="1" applyBorder="1" applyAlignment="1">
      <alignment horizontal="center" vertical="center"/>
    </xf>
    <xf numFmtId="0" fontId="224" fillId="11" borderId="249" xfId="9" applyFont="1" applyFill="1" applyBorder="1" applyAlignment="1">
      <alignment horizontal="center" vertical="center"/>
    </xf>
    <xf numFmtId="0" fontId="224" fillId="11" borderId="316" xfId="9" applyFont="1" applyFill="1" applyBorder="1" applyAlignment="1">
      <alignment horizontal="center" vertical="center"/>
    </xf>
    <xf numFmtId="0" fontId="28" fillId="4" borderId="67" xfId="7" applyFont="1" applyFill="1" applyBorder="1" applyAlignment="1">
      <alignment horizontal="center" vertical="center" textRotation="255"/>
    </xf>
    <xf numFmtId="0" fontId="28" fillId="4" borderId="22" xfId="7" applyFont="1" applyFill="1" applyBorder="1" applyAlignment="1">
      <alignment horizontal="center" vertical="center" textRotation="255"/>
    </xf>
    <xf numFmtId="0" fontId="28" fillId="4" borderId="246" xfId="7" applyFont="1" applyFill="1" applyBorder="1" applyAlignment="1">
      <alignment horizontal="center" vertical="center" textRotation="255"/>
    </xf>
    <xf numFmtId="0" fontId="28" fillId="3" borderId="295" xfId="7" applyFont="1" applyFill="1" applyBorder="1" applyAlignment="1">
      <alignment horizontal="center" vertical="center" textRotation="255" wrapText="1"/>
    </xf>
    <xf numFmtId="0" fontId="28" fillId="3" borderId="22" xfId="7" applyFont="1" applyFill="1" applyBorder="1" applyAlignment="1">
      <alignment horizontal="center" vertical="center" textRotation="255" wrapText="1"/>
    </xf>
    <xf numFmtId="0" fontId="28" fillId="3" borderId="22" xfId="7" applyFont="1" applyFill="1" applyBorder="1" applyAlignment="1">
      <alignment vertical="center" textRotation="255" wrapText="1"/>
    </xf>
    <xf numFmtId="0" fontId="28" fillId="3" borderId="33" xfId="7" applyFont="1" applyFill="1" applyBorder="1" applyAlignment="1">
      <alignment vertical="center" textRotation="255" wrapText="1"/>
    </xf>
    <xf numFmtId="0" fontId="26" fillId="0" borderId="0" xfId="7" applyFont="1" applyAlignment="1">
      <alignment horizontal="center" vertical="center"/>
    </xf>
    <xf numFmtId="0" fontId="28" fillId="2" borderId="50" xfId="7" applyFont="1" applyFill="1" applyBorder="1" applyAlignment="1">
      <alignment horizontal="center" vertical="center"/>
    </xf>
    <xf numFmtId="0" fontId="28" fillId="2" borderId="39" xfId="7" applyFont="1" applyFill="1" applyBorder="1" applyAlignment="1"/>
    <xf numFmtId="0" fontId="28" fillId="2" borderId="39" xfId="7" applyFont="1" applyFill="1" applyBorder="1" applyAlignment="1">
      <alignment horizontal="center" vertical="center" wrapText="1"/>
    </xf>
    <xf numFmtId="0" fontId="28" fillId="2" borderId="317" xfId="7" applyFont="1" applyFill="1" applyBorder="1" applyAlignment="1">
      <alignment horizontal="center" vertical="center"/>
    </xf>
    <xf numFmtId="0" fontId="28" fillId="2" borderId="319" xfId="7" applyFont="1" applyFill="1" applyBorder="1" applyAlignment="1">
      <alignment horizontal="center" vertical="center"/>
    </xf>
    <xf numFmtId="0" fontId="28" fillId="2" borderId="69" xfId="7" applyFont="1" applyFill="1" applyBorder="1" applyAlignment="1">
      <alignment horizontal="center" vertical="center" wrapText="1"/>
    </xf>
    <xf numFmtId="0" fontId="28" fillId="2" borderId="66" xfId="7" applyFont="1" applyFill="1" applyBorder="1" applyAlignment="1">
      <alignment horizontal="center" vertical="center" wrapText="1"/>
    </xf>
    <xf numFmtId="0" fontId="27" fillId="2" borderId="94" xfId="7" applyFont="1" applyFill="1" applyBorder="1" applyAlignment="1">
      <alignment horizontal="center" vertical="center" wrapText="1"/>
    </xf>
    <xf numFmtId="0" fontId="27" fillId="2" borderId="249" xfId="7" applyFont="1" applyFill="1" applyBorder="1" applyAlignment="1">
      <alignment horizontal="center" vertical="center" wrapText="1"/>
    </xf>
    <xf numFmtId="0" fontId="27" fillId="2" borderId="63" xfId="7" applyFont="1" applyFill="1" applyBorder="1" applyAlignment="1">
      <alignment horizontal="center" vertical="center" wrapText="1"/>
    </xf>
    <xf numFmtId="0" fontId="28" fillId="2" borderId="48" xfId="7" applyFont="1" applyFill="1" applyBorder="1" applyAlignment="1">
      <alignment horizontal="center" vertical="center" wrapText="1"/>
    </xf>
    <xf numFmtId="0" fontId="28" fillId="2" borderId="40" xfId="7" applyFont="1" applyFill="1" applyBorder="1" applyAlignment="1">
      <alignment horizontal="center" vertical="center" wrapText="1"/>
    </xf>
    <xf numFmtId="0" fontId="28" fillId="2" borderId="331" xfId="7" applyFont="1" applyFill="1" applyBorder="1" applyAlignment="1">
      <alignment horizontal="center" vertical="center" wrapText="1"/>
    </xf>
    <xf numFmtId="0" fontId="28" fillId="2" borderId="320" xfId="7" applyFont="1" applyFill="1" applyBorder="1" applyAlignment="1">
      <alignment horizontal="center" vertical="center" wrapText="1"/>
    </xf>
    <xf numFmtId="0" fontId="28" fillId="2" borderId="312" xfId="7" applyFont="1" applyFill="1" applyBorder="1" applyAlignment="1">
      <alignment horizontal="center" vertical="center" wrapText="1"/>
    </xf>
    <xf numFmtId="0" fontId="28" fillId="2" borderId="309" xfId="7" applyFont="1" applyFill="1" applyBorder="1" applyAlignment="1">
      <alignment horizontal="center" vertical="center" wrapText="1"/>
    </xf>
    <xf numFmtId="0" fontId="28" fillId="2" borderId="319" xfId="7" applyFont="1" applyFill="1" applyBorder="1" applyAlignment="1"/>
    <xf numFmtId="0" fontId="28" fillId="2" borderId="307" xfId="7" applyFont="1" applyFill="1" applyBorder="1" applyAlignment="1">
      <alignment horizontal="center" vertical="center" wrapText="1"/>
    </xf>
    <xf numFmtId="0" fontId="28" fillId="2" borderId="310" xfId="7" applyFont="1" applyFill="1" applyBorder="1" applyAlignment="1">
      <alignment horizontal="center"/>
    </xf>
    <xf numFmtId="0" fontId="28" fillId="3" borderId="295" xfId="7" applyFont="1" applyFill="1" applyBorder="1" applyAlignment="1">
      <alignment vertical="center" textRotation="255" wrapText="1"/>
    </xf>
    <xf numFmtId="0" fontId="28" fillId="3" borderId="67" xfId="7" applyFont="1" applyFill="1" applyBorder="1" applyAlignment="1">
      <alignment horizontal="center" vertical="center" textRotation="255" wrapText="1"/>
    </xf>
    <xf numFmtId="0" fontId="28" fillId="2" borderId="307" xfId="7" applyFont="1" applyFill="1" applyBorder="1" applyAlignment="1">
      <alignment horizontal="center" vertical="center"/>
    </xf>
    <xf numFmtId="0" fontId="28" fillId="2" borderId="310" xfId="7" applyFont="1" applyFill="1" applyBorder="1" applyAlignment="1">
      <alignment horizontal="center" vertical="center"/>
    </xf>
    <xf numFmtId="0" fontId="28" fillId="2" borderId="308" xfId="7" applyFont="1" applyFill="1" applyBorder="1" applyAlignment="1">
      <alignment horizontal="center" vertical="center" wrapText="1"/>
    </xf>
    <xf numFmtId="0" fontId="28" fillId="2" borderId="311" xfId="7" applyFont="1" applyFill="1" applyBorder="1" applyAlignment="1">
      <alignment horizontal="center" vertical="center" wrapText="1"/>
    </xf>
    <xf numFmtId="0" fontId="28" fillId="2" borderId="310" xfId="7" applyFont="1" applyFill="1" applyBorder="1" applyAlignment="1"/>
    <xf numFmtId="0" fontId="37" fillId="0" borderId="8" xfId="10" applyFont="1" applyBorder="1" applyAlignment="1">
      <alignment horizontal="center" vertical="center"/>
    </xf>
    <xf numFmtId="0" fontId="37" fillId="0" borderId="8" xfId="10" applyFont="1" applyBorder="1" applyAlignment="1">
      <alignment vertical="top"/>
    </xf>
    <xf numFmtId="0" fontId="37" fillId="0" borderId="10" xfId="10" applyFont="1" applyBorder="1" applyAlignment="1">
      <alignment vertical="top" wrapText="1"/>
    </xf>
    <xf numFmtId="0" fontId="37" fillId="0" borderId="8" xfId="10" applyFont="1" applyBorder="1" applyAlignment="1">
      <alignment vertical="top" wrapText="1"/>
    </xf>
    <xf numFmtId="0" fontId="41" fillId="0" borderId="0" xfId="10" applyFont="1" applyAlignment="1">
      <alignment horizontal="center" vertical="center"/>
    </xf>
    <xf numFmtId="0" fontId="37" fillId="0" borderId="0" xfId="10" applyFont="1">
      <alignment vertical="center"/>
    </xf>
    <xf numFmtId="0" fontId="38" fillId="0" borderId="8" xfId="10" applyFont="1" applyBorder="1" applyAlignment="1">
      <alignment horizontal="center" vertical="center"/>
    </xf>
    <xf numFmtId="0" fontId="74" fillId="0" borderId="8" xfId="25" applyFont="1" applyBorder="1" applyAlignment="1">
      <alignment vertical="top"/>
    </xf>
    <xf numFmtId="0" fontId="37" fillId="0" borderId="0" xfId="10" applyFont="1" applyAlignment="1">
      <alignment vertical="top" wrapText="1"/>
    </xf>
    <xf numFmtId="0" fontId="37" fillId="0" borderId="8" xfId="10" quotePrefix="1" applyFont="1" applyBorder="1" applyAlignment="1">
      <alignment horizontal="center" vertical="top"/>
    </xf>
    <xf numFmtId="0" fontId="37" fillId="0" borderId="9" xfId="10" applyFont="1" applyBorder="1" applyAlignment="1">
      <alignment vertical="top" wrapText="1"/>
    </xf>
    <xf numFmtId="0" fontId="37" fillId="0" borderId="16" xfId="10" applyFont="1" applyBorder="1" applyAlignment="1">
      <alignment vertical="top" wrapText="1"/>
    </xf>
    <xf numFmtId="0" fontId="37" fillId="0" borderId="17" xfId="10" applyFont="1" applyBorder="1" applyAlignment="1">
      <alignment vertical="top" wrapText="1"/>
    </xf>
    <xf numFmtId="0" fontId="37" fillId="0" borderId="11" xfId="10" applyFont="1" applyBorder="1" applyAlignment="1">
      <alignment vertical="top" wrapText="1"/>
    </xf>
    <xf numFmtId="0" fontId="37" fillId="0" borderId="18" xfId="10" applyFont="1" applyBorder="1" applyAlignment="1">
      <alignment vertical="top" wrapText="1"/>
    </xf>
    <xf numFmtId="0" fontId="40" fillId="0" borderId="0" xfId="10" applyFont="1" applyAlignment="1">
      <alignment vertical="top" wrapText="1"/>
    </xf>
    <xf numFmtId="0" fontId="40" fillId="0" borderId="18" xfId="10" applyFont="1" applyBorder="1" applyAlignment="1">
      <alignment vertical="top" wrapText="1"/>
    </xf>
    <xf numFmtId="0" fontId="40" fillId="0" borderId="14" xfId="10" applyFont="1" applyBorder="1" applyAlignment="1">
      <alignment vertical="top" wrapText="1"/>
    </xf>
    <xf numFmtId="0" fontId="40" fillId="0" borderId="15" xfId="10" applyFont="1" applyBorder="1" applyAlignment="1">
      <alignment vertical="top" wrapText="1"/>
    </xf>
    <xf numFmtId="0" fontId="37" fillId="0" borderId="8" xfId="10" applyFont="1" applyBorder="1" applyAlignment="1">
      <alignment horizontal="center" vertical="center" wrapText="1"/>
    </xf>
    <xf numFmtId="0" fontId="193" fillId="0" borderId="99" xfId="25" applyFont="1" applyBorder="1" applyAlignment="1">
      <alignment vertical="top" shrinkToFit="1"/>
    </xf>
    <xf numFmtId="0" fontId="43" fillId="0" borderId="8" xfId="25" applyFont="1" applyBorder="1" applyAlignment="1">
      <alignment vertical="top" wrapText="1"/>
    </xf>
    <xf numFmtId="0" fontId="40" fillId="0" borderId="9" xfId="25" applyFont="1" applyBorder="1" applyAlignment="1">
      <alignment horizontal="center" vertical="center"/>
    </xf>
    <xf numFmtId="0" fontId="40" fillId="0" borderId="100" xfId="25" applyFont="1" applyBorder="1" applyAlignment="1">
      <alignment horizontal="center" vertical="center"/>
    </xf>
    <xf numFmtId="0" fontId="40" fillId="0" borderId="67" xfId="25" applyFont="1" applyBorder="1" applyAlignment="1">
      <alignment horizontal="center" vertical="center"/>
    </xf>
    <xf numFmtId="0" fontId="40" fillId="0" borderId="94" xfId="25" applyFont="1" applyBorder="1" applyAlignment="1">
      <alignment horizontal="center" vertical="center"/>
    </xf>
    <xf numFmtId="0" fontId="38" fillId="0" borderId="9" xfId="25" applyFont="1" applyBorder="1" applyAlignment="1">
      <alignment horizontal="center" vertical="center"/>
    </xf>
    <xf numFmtId="0" fontId="38" fillId="0" borderId="99" xfId="25" applyFont="1" applyBorder="1" applyAlignment="1">
      <alignment horizontal="center" vertical="center"/>
    </xf>
    <xf numFmtId="0" fontId="38" fillId="0" borderId="100" xfId="25" applyFont="1" applyBorder="1" applyAlignment="1">
      <alignment horizontal="center" vertical="center"/>
    </xf>
    <xf numFmtId="0" fontId="40" fillId="11" borderId="8" xfId="25" quotePrefix="1" applyFont="1" applyFill="1" applyBorder="1" applyAlignment="1">
      <alignment horizontal="center" vertical="top"/>
    </xf>
    <xf numFmtId="0" fontId="43" fillId="11" borderId="8" xfId="25" applyFont="1" applyFill="1" applyBorder="1" applyAlignment="1">
      <alignment vertical="top" wrapText="1"/>
    </xf>
    <xf numFmtId="0" fontId="40" fillId="11" borderId="9" xfId="25" applyFont="1" applyFill="1" applyBorder="1" applyAlignment="1">
      <alignment horizontal="center" vertical="center"/>
    </xf>
    <xf numFmtId="0" fontId="40" fillId="11" borderId="100" xfId="25" applyFont="1" applyFill="1" applyBorder="1" applyAlignment="1">
      <alignment horizontal="center" vertical="center"/>
    </xf>
    <xf numFmtId="0" fontId="40" fillId="11" borderId="11" xfId="25" applyFont="1" applyFill="1" applyBorder="1" applyAlignment="1">
      <alignment horizontal="center" vertical="center"/>
    </xf>
    <xf numFmtId="0" fontId="40" fillId="11" borderId="18" xfId="25" applyFont="1" applyFill="1" applyBorder="1" applyAlignment="1">
      <alignment horizontal="center" vertical="center"/>
    </xf>
    <xf numFmtId="0" fontId="40" fillId="11" borderId="67" xfId="25" applyFont="1" applyFill="1" applyBorder="1" applyAlignment="1">
      <alignment horizontal="center" vertical="center"/>
    </xf>
    <xf numFmtId="0" fontId="40" fillId="11" borderId="94" xfId="25" applyFont="1" applyFill="1" applyBorder="1" applyAlignment="1">
      <alignment horizontal="center" vertical="center"/>
    </xf>
    <xf numFmtId="0" fontId="40" fillId="11" borderId="22" xfId="25" applyFont="1" applyFill="1" applyBorder="1" applyAlignment="1">
      <alignment horizontal="center" vertical="center"/>
    </xf>
    <xf numFmtId="0" fontId="40" fillId="11" borderId="7" xfId="25" applyFont="1" applyFill="1" applyBorder="1" applyAlignment="1">
      <alignment horizontal="center" vertical="center"/>
    </xf>
    <xf numFmtId="0" fontId="195" fillId="11" borderId="9" xfId="25" applyFont="1" applyFill="1" applyBorder="1" applyAlignment="1">
      <alignment horizontal="left" vertical="top"/>
    </xf>
    <xf numFmtId="0" fontId="195" fillId="11" borderId="99" xfId="25" applyFont="1" applyFill="1" applyBorder="1" applyAlignment="1">
      <alignment horizontal="left" vertical="top"/>
    </xf>
    <xf numFmtId="0" fontId="195" fillId="11" borderId="100" xfId="25" applyFont="1" applyFill="1" applyBorder="1" applyAlignment="1">
      <alignment horizontal="left" vertical="top"/>
    </xf>
    <xf numFmtId="0" fontId="195" fillId="11" borderId="11" xfId="25" applyFont="1" applyFill="1" applyBorder="1" applyAlignment="1">
      <alignment horizontal="left" vertical="top"/>
    </xf>
    <xf numFmtId="0" fontId="195" fillId="11" borderId="0" xfId="25" applyFont="1" applyFill="1" applyAlignment="1">
      <alignment horizontal="left" vertical="top"/>
    </xf>
    <xf numFmtId="0" fontId="195" fillId="11" borderId="18" xfId="25" applyFont="1" applyFill="1" applyBorder="1" applyAlignment="1">
      <alignment horizontal="left" vertical="top"/>
    </xf>
    <xf numFmtId="0" fontId="43" fillId="11" borderId="302" xfId="25" applyFont="1" applyFill="1" applyBorder="1">
      <alignment vertical="center"/>
    </xf>
    <xf numFmtId="0" fontId="43" fillId="11" borderId="23" xfId="25" applyFont="1" applyFill="1" applyBorder="1">
      <alignment vertical="center"/>
    </xf>
    <xf numFmtId="0" fontId="40" fillId="11" borderId="24" xfId="25" applyFont="1" applyFill="1" applyBorder="1" applyAlignment="1">
      <alignment horizontal="center" vertical="center"/>
    </xf>
    <xf numFmtId="0" fontId="40" fillId="11" borderId="23" xfId="25" applyFont="1" applyFill="1" applyBorder="1" applyAlignment="1">
      <alignment horizontal="center" vertical="center"/>
    </xf>
    <xf numFmtId="0" fontId="40" fillId="11" borderId="312" xfId="25" applyFont="1" applyFill="1" applyBorder="1" applyAlignment="1">
      <alignment horizontal="center" vertical="center"/>
    </xf>
    <xf numFmtId="0" fontId="40" fillId="11" borderId="317" xfId="25" applyFont="1" applyFill="1" applyBorder="1" applyAlignment="1">
      <alignment horizontal="center" vertical="center"/>
    </xf>
    <xf numFmtId="0" fontId="43" fillId="11" borderId="322" xfId="25" applyFont="1" applyFill="1" applyBorder="1" applyAlignment="1">
      <alignment vertical="center" wrapText="1"/>
    </xf>
    <xf numFmtId="0" fontId="43" fillId="11" borderId="323" xfId="25" applyFont="1" applyFill="1" applyBorder="1" applyAlignment="1">
      <alignment vertical="center" wrapText="1"/>
    </xf>
    <xf numFmtId="0" fontId="40" fillId="11" borderId="324" xfId="25" applyFont="1" applyFill="1" applyBorder="1" applyAlignment="1">
      <alignment horizontal="center" vertical="center"/>
    </xf>
    <xf numFmtId="0" fontId="40" fillId="11" borderId="323" xfId="25" applyFont="1" applyFill="1" applyBorder="1" applyAlignment="1">
      <alignment horizontal="center" vertical="center"/>
    </xf>
    <xf numFmtId="0" fontId="40" fillId="11" borderId="127" xfId="25" applyFont="1" applyFill="1" applyBorder="1" applyAlignment="1">
      <alignment horizontal="center" vertical="center"/>
    </xf>
    <xf numFmtId="0" fontId="40" fillId="11" borderId="250" xfId="25" applyFont="1" applyFill="1" applyBorder="1" applyAlignment="1">
      <alignment horizontal="center" vertical="center"/>
    </xf>
    <xf numFmtId="0" fontId="195" fillId="11" borderId="9" xfId="25" applyFont="1" applyFill="1" applyBorder="1" applyAlignment="1">
      <alignment vertical="center" wrapText="1"/>
    </xf>
    <xf numFmtId="0" fontId="195" fillId="11" borderId="99" xfId="25" applyFont="1" applyFill="1" applyBorder="1">
      <alignment vertical="center"/>
    </xf>
    <xf numFmtId="0" fontId="195" fillId="11" borderId="100" xfId="25" applyFont="1" applyFill="1" applyBorder="1">
      <alignment vertical="center"/>
    </xf>
    <xf numFmtId="0" fontId="195" fillId="11" borderId="11" xfId="25" applyFont="1" applyFill="1" applyBorder="1" applyAlignment="1">
      <alignment vertical="center" wrapText="1"/>
    </xf>
    <xf numFmtId="0" fontId="195" fillId="11" borderId="0" xfId="25" applyFont="1" applyFill="1">
      <alignment vertical="center"/>
    </xf>
    <xf numFmtId="0" fontId="195" fillId="11" borderId="18" xfId="25" applyFont="1" applyFill="1" applyBorder="1">
      <alignment vertical="center"/>
    </xf>
    <xf numFmtId="0" fontId="40" fillId="11" borderId="126" xfId="25" applyFont="1" applyFill="1" applyBorder="1" applyAlignment="1">
      <alignment horizontal="center" vertical="center"/>
    </xf>
    <xf numFmtId="0" fontId="195" fillId="11" borderId="12" xfId="25" applyFont="1" applyFill="1" applyBorder="1" applyAlignment="1">
      <alignment horizontal="left" vertical="top"/>
    </xf>
    <xf numFmtId="0" fontId="195" fillId="11" borderId="124" xfId="25" applyFont="1" applyFill="1" applyBorder="1" applyAlignment="1">
      <alignment horizontal="left" vertical="top"/>
    </xf>
    <xf numFmtId="0" fontId="195" fillId="11" borderId="125" xfId="25" applyFont="1" applyFill="1" applyBorder="1" applyAlignment="1">
      <alignment horizontal="left" vertical="top"/>
    </xf>
    <xf numFmtId="0" fontId="40" fillId="0" borderId="8" xfId="25" quotePrefix="1" applyFont="1" applyBorder="1" applyAlignment="1">
      <alignment horizontal="center" vertical="top" wrapText="1"/>
    </xf>
    <xf numFmtId="0" fontId="40" fillId="0" borderId="8" xfId="25" quotePrefix="1" applyFont="1" applyBorder="1" applyAlignment="1">
      <alignment horizontal="center" vertical="top"/>
    </xf>
    <xf numFmtId="0" fontId="40" fillId="0" borderId="12" xfId="25" applyFont="1" applyBorder="1" applyAlignment="1">
      <alignment horizontal="center" vertical="center"/>
    </xf>
    <xf numFmtId="0" fontId="40" fillId="0" borderId="125" xfId="25" applyFont="1" applyBorder="1" applyAlignment="1">
      <alignment horizontal="center" vertical="center"/>
    </xf>
    <xf numFmtId="0" fontId="40" fillId="0" borderId="33" xfId="25" applyFont="1" applyBorder="1" applyAlignment="1">
      <alignment horizontal="center" vertical="center"/>
    </xf>
    <xf numFmtId="0" fontId="40" fillId="0" borderId="63" xfId="25" applyFont="1" applyBorder="1" applyAlignment="1">
      <alignment horizontal="center" vertical="center"/>
    </xf>
    <xf numFmtId="0" fontId="40" fillId="0" borderId="127" xfId="25" applyFont="1" applyBorder="1" applyAlignment="1">
      <alignment horizontal="center" vertical="center"/>
    </xf>
    <xf numFmtId="0" fontId="40" fillId="0" borderId="126" xfId="25" applyFont="1" applyBorder="1" applyAlignment="1">
      <alignment horizontal="center" vertical="center"/>
    </xf>
    <xf numFmtId="0" fontId="38" fillId="0" borderId="12" xfId="25" applyFont="1" applyBorder="1" applyAlignment="1">
      <alignment horizontal="center" vertical="center"/>
    </xf>
    <xf numFmtId="0" fontId="38" fillId="0" borderId="124" xfId="25" applyFont="1" applyBorder="1" applyAlignment="1">
      <alignment horizontal="center" vertical="center"/>
    </xf>
    <xf numFmtId="0" fontId="38" fillId="0" borderId="125" xfId="25" applyFont="1" applyBorder="1" applyAlignment="1">
      <alignment horizontal="center" vertical="center"/>
    </xf>
    <xf numFmtId="0" fontId="40" fillId="11" borderId="12" xfId="25" applyFont="1" applyFill="1" applyBorder="1" applyAlignment="1">
      <alignment horizontal="center" vertical="center"/>
    </xf>
    <xf numFmtId="0" fontId="40" fillId="11" borderId="125" xfId="25" applyFont="1" applyFill="1" applyBorder="1" applyAlignment="1">
      <alignment horizontal="center" vertical="center"/>
    </xf>
    <xf numFmtId="0" fontId="40" fillId="11" borderId="33" xfId="25" applyFont="1" applyFill="1" applyBorder="1" applyAlignment="1">
      <alignment horizontal="center" vertical="center"/>
    </xf>
    <xf numFmtId="0" fontId="40" fillId="11" borderId="63" xfId="25" applyFont="1" applyFill="1" applyBorder="1" applyAlignment="1">
      <alignment horizontal="center" vertical="center"/>
    </xf>
    <xf numFmtId="0" fontId="195" fillId="0" borderId="9" xfId="25" applyFont="1" applyBorder="1" applyAlignment="1">
      <alignment vertical="center" wrapText="1"/>
    </xf>
    <xf numFmtId="0" fontId="195" fillId="0" borderId="99" xfId="25" applyFont="1" applyBorder="1">
      <alignment vertical="center"/>
    </xf>
    <xf numFmtId="0" fontId="195" fillId="0" borderId="100" xfId="25" applyFont="1" applyBorder="1">
      <alignment vertical="center"/>
    </xf>
    <xf numFmtId="0" fontId="195" fillId="0" borderId="12" xfId="25" applyFont="1" applyBorder="1">
      <alignment vertical="center"/>
    </xf>
    <xf numFmtId="0" fontId="195" fillId="0" borderId="124" xfId="25" applyFont="1" applyBorder="1">
      <alignment vertical="center"/>
    </xf>
    <xf numFmtId="0" fontId="195" fillId="0" borderId="125" xfId="25" applyFont="1" applyBorder="1">
      <alignment vertical="center"/>
    </xf>
    <xf numFmtId="0" fontId="40" fillId="11" borderId="295" xfId="25" applyFont="1" applyFill="1" applyBorder="1" applyAlignment="1">
      <alignment horizontal="center" vertical="center"/>
    </xf>
    <xf numFmtId="0" fontId="40" fillId="11" borderId="296" xfId="25" applyFont="1" applyFill="1" applyBorder="1" applyAlignment="1">
      <alignment horizontal="center" vertical="center"/>
    </xf>
    <xf numFmtId="0" fontId="40" fillId="11" borderId="9" xfId="25" quotePrefix="1" applyFont="1" applyFill="1" applyBorder="1" applyAlignment="1">
      <alignment horizontal="center" vertical="top"/>
    </xf>
    <xf numFmtId="0" fontId="40" fillId="11" borderId="11" xfId="25" quotePrefix="1" applyFont="1" applyFill="1" applyBorder="1" applyAlignment="1">
      <alignment horizontal="center" vertical="top"/>
    </xf>
    <xf numFmtId="0" fontId="43" fillId="11" borderId="9" xfId="25" applyFont="1" applyFill="1" applyBorder="1" applyAlignment="1">
      <alignment vertical="center" wrapText="1"/>
    </xf>
    <xf numFmtId="0" fontId="43" fillId="11" borderId="99" xfId="25" applyFont="1" applyFill="1" applyBorder="1" applyAlignment="1">
      <alignment vertical="center" wrapText="1"/>
    </xf>
    <xf numFmtId="0" fontId="43" fillId="11" borderId="100" xfId="25" applyFont="1" applyFill="1" applyBorder="1" applyAlignment="1">
      <alignment vertical="center" wrapText="1"/>
    </xf>
    <xf numFmtId="0" fontId="43" fillId="0" borderId="9" xfId="25" applyFont="1" applyBorder="1" applyAlignment="1">
      <alignment vertical="top" wrapText="1"/>
    </xf>
    <xf numFmtId="0" fontId="43" fillId="0" borderId="99" xfId="25" applyFont="1" applyBorder="1" applyAlignment="1">
      <alignment vertical="top" wrapText="1"/>
    </xf>
    <xf numFmtId="0" fontId="43" fillId="0" borderId="100" xfId="25" applyFont="1" applyBorder="1" applyAlignment="1">
      <alignment vertical="top" wrapText="1"/>
    </xf>
    <xf numFmtId="0" fontId="40" fillId="0" borderId="38" xfId="25" applyFont="1" applyBorder="1" applyAlignment="1">
      <alignment horizontal="center" vertical="center"/>
    </xf>
    <xf numFmtId="0" fontId="194" fillId="0" borderId="9" xfId="25" applyFont="1" applyFill="1" applyBorder="1" applyAlignment="1">
      <alignment vertical="center" wrapText="1"/>
    </xf>
    <xf numFmtId="0" fontId="194" fillId="0" borderId="99" xfId="25" applyFont="1" applyFill="1" applyBorder="1">
      <alignment vertical="center"/>
    </xf>
    <xf numFmtId="0" fontId="194" fillId="0" borderId="100" xfId="25" applyFont="1" applyFill="1" applyBorder="1">
      <alignment vertical="center"/>
    </xf>
    <xf numFmtId="0" fontId="40" fillId="0" borderId="19" xfId="25" quotePrefix="1" applyFont="1" applyBorder="1" applyAlignment="1">
      <alignment horizontal="center" vertical="top"/>
    </xf>
    <xf numFmtId="0" fontId="40" fillId="0" borderId="91" xfId="25" quotePrefix="1" applyFont="1" applyBorder="1" applyAlignment="1">
      <alignment horizontal="center" vertical="top"/>
    </xf>
    <xf numFmtId="0" fontId="43" fillId="0" borderId="11" xfId="25" applyFont="1" applyBorder="1" applyAlignment="1">
      <alignment vertical="top" wrapText="1"/>
    </xf>
    <xf numFmtId="0" fontId="43" fillId="0" borderId="0" xfId="25" applyFont="1" applyAlignment="1">
      <alignment vertical="top" wrapText="1"/>
    </xf>
    <xf numFmtId="0" fontId="43" fillId="0" borderId="18" xfId="25" applyFont="1" applyBorder="1" applyAlignment="1">
      <alignment vertical="top" wrapText="1"/>
    </xf>
    <xf numFmtId="0" fontId="40" fillId="0" borderId="11" xfId="25" applyFont="1" applyBorder="1" applyAlignment="1">
      <alignment horizontal="center" vertical="center"/>
    </xf>
    <xf numFmtId="0" fontId="40" fillId="0" borderId="18" xfId="25" applyFont="1" applyBorder="1" applyAlignment="1">
      <alignment horizontal="center" vertical="center"/>
    </xf>
    <xf numFmtId="0" fontId="40" fillId="0" borderId="42" xfId="25" applyFont="1" applyBorder="1" applyAlignment="1">
      <alignment horizontal="center" vertical="center"/>
    </xf>
    <xf numFmtId="0" fontId="40" fillId="0" borderId="250" xfId="25" applyFont="1" applyBorder="1" applyAlignment="1">
      <alignment horizontal="center" vertical="center"/>
    </xf>
    <xf numFmtId="0" fontId="194" fillId="0" borderId="11" xfId="25" applyFont="1" applyFill="1" applyBorder="1" applyAlignment="1">
      <alignment vertical="center" wrapText="1"/>
    </xf>
    <xf numFmtId="0" fontId="194" fillId="0" borderId="0" xfId="25" applyFont="1" applyFill="1">
      <alignment vertical="center"/>
    </xf>
    <xf numFmtId="0" fontId="194" fillId="0" borderId="18" xfId="25" applyFont="1" applyFill="1" applyBorder="1">
      <alignment vertical="center"/>
    </xf>
    <xf numFmtId="0" fontId="75" fillId="0" borderId="8" xfId="25" quotePrefix="1" applyFont="1" applyBorder="1" applyAlignment="1">
      <alignment horizontal="center" vertical="top"/>
    </xf>
    <xf numFmtId="0" fontId="31" fillId="0" borderId="8" xfId="25" applyFont="1" applyBorder="1" applyAlignment="1">
      <alignment vertical="top" wrapText="1"/>
    </xf>
    <xf numFmtId="0" fontId="75" fillId="0" borderId="9" xfId="25" applyFont="1" applyBorder="1" applyAlignment="1">
      <alignment horizontal="center" vertical="center"/>
    </xf>
    <xf numFmtId="0" fontId="75" fillId="0" borderId="100" xfId="25" applyFont="1" applyBorder="1" applyAlignment="1">
      <alignment horizontal="center" vertical="center"/>
    </xf>
    <xf numFmtId="0" fontId="75" fillId="0" borderId="12" xfId="25" applyFont="1" applyBorder="1" applyAlignment="1">
      <alignment horizontal="center" vertical="center"/>
    </xf>
    <xf numFmtId="0" fontId="75" fillId="0" borderId="125" xfId="25" applyFont="1" applyBorder="1" applyAlignment="1">
      <alignment horizontal="center" vertical="center"/>
    </xf>
    <xf numFmtId="0" fontId="75" fillId="0" borderId="67" xfId="25" applyFont="1" applyBorder="1" applyAlignment="1">
      <alignment horizontal="center" vertical="center"/>
    </xf>
    <xf numFmtId="0" fontId="75" fillId="0" borderId="94" xfId="25" applyFont="1" applyBorder="1" applyAlignment="1">
      <alignment horizontal="center" vertical="center"/>
    </xf>
    <xf numFmtId="0" fontId="75" fillId="0" borderId="33" xfId="25" applyFont="1" applyBorder="1" applyAlignment="1">
      <alignment horizontal="center" vertical="center"/>
    </xf>
    <xf numFmtId="0" fontId="75" fillId="0" borderId="63" xfId="25" applyFont="1" applyBorder="1" applyAlignment="1">
      <alignment horizontal="center" vertical="center"/>
    </xf>
    <xf numFmtId="0" fontId="75" fillId="0" borderId="127" xfId="25" applyFont="1" applyBorder="1" applyAlignment="1">
      <alignment horizontal="center" vertical="center"/>
    </xf>
    <xf numFmtId="0" fontId="75" fillId="0" borderId="126" xfId="25" applyFont="1" applyBorder="1" applyAlignment="1">
      <alignment horizontal="center" vertical="center"/>
    </xf>
    <xf numFmtId="0" fontId="24" fillId="0" borderId="9" xfId="25" applyFont="1" applyBorder="1" applyAlignment="1">
      <alignment vertical="top" wrapText="1"/>
    </xf>
    <xf numFmtId="0" fontId="24" fillId="0" borderId="99" xfId="25" applyFont="1" applyBorder="1" applyAlignment="1">
      <alignment vertical="top"/>
    </xf>
    <xf numFmtId="0" fontId="24" fillId="0" borderId="100" xfId="25" applyFont="1" applyBorder="1" applyAlignment="1">
      <alignment vertical="top"/>
    </xf>
    <xf numFmtId="0" fontId="24" fillId="0" borderId="12" xfId="25" applyFont="1" applyBorder="1" applyAlignment="1">
      <alignment vertical="top"/>
    </xf>
    <xf numFmtId="0" fontId="24" fillId="0" borderId="124" xfId="25" applyFont="1" applyBorder="1" applyAlignment="1">
      <alignment vertical="top"/>
    </xf>
    <xf numFmtId="0" fontId="24" fillId="0" borderId="125" xfId="25" applyFont="1" applyBorder="1" applyAlignment="1">
      <alignment vertical="top"/>
    </xf>
    <xf numFmtId="0" fontId="20" fillId="0" borderId="9" xfId="25" applyFont="1" applyBorder="1" applyAlignment="1">
      <alignment horizontal="center" vertical="center"/>
    </xf>
    <xf numFmtId="0" fontId="20" fillId="0" borderId="99" xfId="25" applyFont="1" applyBorder="1" applyAlignment="1">
      <alignment horizontal="center" vertical="center"/>
    </xf>
    <xf numFmtId="0" fontId="20" fillId="0" borderId="100" xfId="25" applyFont="1" applyBorder="1" applyAlignment="1">
      <alignment horizontal="center" vertical="center"/>
    </xf>
    <xf numFmtId="0" fontId="20" fillId="0" borderId="12" xfId="25" applyFont="1" applyBorder="1" applyAlignment="1">
      <alignment horizontal="center" vertical="center"/>
    </xf>
    <xf numFmtId="0" fontId="20" fillId="0" borderId="124" xfId="25" applyFont="1" applyBorder="1" applyAlignment="1">
      <alignment horizontal="center" vertical="center"/>
    </xf>
    <xf numFmtId="0" fontId="20" fillId="0" borderId="125" xfId="25" applyFont="1" applyBorder="1" applyAlignment="1">
      <alignment horizontal="center" vertical="center"/>
    </xf>
    <xf numFmtId="0" fontId="75" fillId="0" borderId="11" xfId="25" applyFont="1" applyBorder="1" applyAlignment="1">
      <alignment horizontal="center" vertical="center"/>
    </xf>
    <xf numFmtId="0" fontId="75" fillId="0" borderId="18" xfId="25" applyFont="1" applyBorder="1" applyAlignment="1">
      <alignment horizontal="center" vertical="center"/>
    </xf>
    <xf numFmtId="0" fontId="75" fillId="0" borderId="22" xfId="25" applyFont="1" applyBorder="1" applyAlignment="1">
      <alignment horizontal="center" vertical="center"/>
    </xf>
    <xf numFmtId="0" fontId="75" fillId="0" borderId="7" xfId="25" applyFont="1" applyBorder="1" applyAlignment="1">
      <alignment horizontal="center" vertical="center"/>
    </xf>
    <xf numFmtId="0" fontId="190" fillId="0" borderId="127" xfId="25" applyFont="1" applyBorder="1" applyAlignment="1">
      <alignment horizontal="center" vertical="center"/>
    </xf>
    <xf numFmtId="0" fontId="190" fillId="0" borderId="250" xfId="25" applyFont="1" applyBorder="1" applyAlignment="1">
      <alignment horizontal="center" vertical="center"/>
    </xf>
    <xf numFmtId="0" fontId="190" fillId="0" borderId="126" xfId="25" applyFont="1" applyBorder="1" applyAlignment="1">
      <alignment horizontal="center" vertical="center"/>
    </xf>
    <xf numFmtId="0" fontId="20" fillId="0" borderId="11" xfId="25" applyFont="1" applyBorder="1" applyAlignment="1">
      <alignment horizontal="center" vertical="center"/>
    </xf>
    <xf numFmtId="0" fontId="20" fillId="0" borderId="0" xfId="25" applyFont="1" applyAlignment="1">
      <alignment horizontal="center" vertical="center"/>
    </xf>
    <xf numFmtId="0" fontId="20" fillId="0" borderId="18" xfId="25" applyFont="1" applyBorder="1" applyAlignment="1">
      <alignment horizontal="center" vertical="center"/>
    </xf>
    <xf numFmtId="0" fontId="31" fillId="0" borderId="8" xfId="25" quotePrefix="1" applyFont="1" applyBorder="1" applyAlignment="1">
      <alignment vertical="top" wrapText="1"/>
    </xf>
    <xf numFmtId="0" fontId="24" fillId="0" borderId="9" xfId="25" applyFont="1" applyBorder="1" applyAlignment="1">
      <alignment horizontal="left" vertical="top"/>
    </xf>
    <xf numFmtId="0" fontId="24" fillId="0" borderId="99" xfId="25" applyFont="1" applyBorder="1" applyAlignment="1">
      <alignment horizontal="left" vertical="top"/>
    </xf>
    <xf numFmtId="0" fontId="24" fillId="0" borderId="100" xfId="25" applyFont="1" applyBorder="1" applyAlignment="1">
      <alignment horizontal="left" vertical="top"/>
    </xf>
    <xf numFmtId="0" fontId="24" fillId="0" borderId="12" xfId="25" applyFont="1" applyBorder="1" applyAlignment="1">
      <alignment horizontal="left" vertical="top"/>
    </xf>
    <xf numFmtId="0" fontId="24" fillId="0" borderId="124" xfId="25" applyFont="1" applyBorder="1" applyAlignment="1">
      <alignment horizontal="left" vertical="top"/>
    </xf>
    <xf numFmtId="0" fontId="24" fillId="0" borderId="125" xfId="25" applyFont="1" applyBorder="1" applyAlignment="1">
      <alignment horizontal="left" vertical="top"/>
    </xf>
    <xf numFmtId="0" fontId="75" fillId="0" borderId="324" xfId="25" applyFont="1" applyBorder="1" applyAlignment="1">
      <alignment horizontal="center" vertical="center"/>
    </xf>
    <xf numFmtId="0" fontId="75" fillId="0" borderId="323" xfId="25" applyFont="1" applyBorder="1" applyAlignment="1">
      <alignment horizontal="center" vertical="center"/>
    </xf>
    <xf numFmtId="0" fontId="75" fillId="0" borderId="328" xfId="25" applyFont="1" applyBorder="1" applyAlignment="1">
      <alignment horizontal="center" vertical="center"/>
    </xf>
    <xf numFmtId="0" fontId="75" fillId="0" borderId="327" xfId="25" applyFont="1" applyBorder="1" applyAlignment="1">
      <alignment horizontal="center" vertical="center"/>
    </xf>
    <xf numFmtId="0" fontId="75" fillId="0" borderId="295" xfId="25" applyFont="1" applyBorder="1" applyAlignment="1">
      <alignment horizontal="center" vertical="center"/>
    </xf>
    <xf numFmtId="0" fontId="75" fillId="0" borderId="296" xfId="25" applyFont="1" applyBorder="1" applyAlignment="1">
      <alignment horizontal="center" vertical="center"/>
    </xf>
    <xf numFmtId="0" fontId="75" fillId="0" borderId="246" xfId="25" applyFont="1" applyBorder="1" applyAlignment="1">
      <alignment horizontal="center" vertical="center"/>
    </xf>
    <xf numFmtId="0" fontId="75" fillId="0" borderId="316" xfId="25" applyFont="1" applyBorder="1" applyAlignment="1">
      <alignment horizontal="center" vertical="center"/>
    </xf>
    <xf numFmtId="0" fontId="75" fillId="0" borderId="297" xfId="25" applyFont="1" applyBorder="1" applyAlignment="1">
      <alignment horizontal="center" vertical="center"/>
    </xf>
    <xf numFmtId="0" fontId="75" fillId="0" borderId="248" xfId="25" applyFont="1" applyBorder="1" applyAlignment="1">
      <alignment horizontal="center" vertical="center"/>
    </xf>
    <xf numFmtId="0" fontId="28" fillId="0" borderId="324" xfId="25" applyFont="1" applyBorder="1" applyAlignment="1">
      <alignment vertical="top" wrapText="1"/>
    </xf>
    <xf numFmtId="0" fontId="28" fillId="0" borderId="322" xfId="25" applyFont="1" applyBorder="1" applyAlignment="1">
      <alignment vertical="top" wrapText="1"/>
    </xf>
    <xf numFmtId="0" fontId="28" fillId="0" borderId="323" xfId="25" applyFont="1" applyBorder="1" applyAlignment="1">
      <alignment vertical="top" wrapText="1"/>
    </xf>
    <xf numFmtId="0" fontId="28" fillId="0" borderId="328" xfId="25" applyFont="1" applyBorder="1" applyAlignment="1">
      <alignment vertical="top" wrapText="1"/>
    </xf>
    <xf numFmtId="0" fontId="28" fillId="0" borderId="326" xfId="25" applyFont="1" applyBorder="1" applyAlignment="1">
      <alignment vertical="top" wrapText="1"/>
    </xf>
    <xf numFmtId="0" fontId="28" fillId="0" borderId="327" xfId="25" applyFont="1" applyBorder="1" applyAlignment="1">
      <alignment vertical="top" wrapText="1"/>
    </xf>
    <xf numFmtId="0" fontId="31" fillId="0" borderId="302" xfId="25" applyFont="1" applyBorder="1">
      <alignment vertical="center"/>
    </xf>
    <xf numFmtId="0" fontId="31" fillId="0" borderId="23" xfId="25" applyFont="1" applyBorder="1">
      <alignment vertical="center"/>
    </xf>
    <xf numFmtId="0" fontId="75" fillId="0" borderId="24" xfId="25" applyFont="1" applyBorder="1" applyAlignment="1">
      <alignment horizontal="center" vertical="center"/>
    </xf>
    <xf numFmtId="0" fontId="75" fillId="0" borderId="23" xfId="25" applyFont="1" applyBorder="1" applyAlignment="1">
      <alignment horizontal="center" vertical="center"/>
    </xf>
    <xf numFmtId="0" fontId="75" fillId="0" borderId="309" xfId="25" applyFont="1" applyBorder="1" applyAlignment="1">
      <alignment horizontal="center" vertical="center"/>
    </xf>
    <xf numFmtId="0" fontId="75" fillId="0" borderId="319" xfId="25" applyFont="1" applyBorder="1" applyAlignment="1">
      <alignment horizontal="center" vertical="center"/>
    </xf>
    <xf numFmtId="0" fontId="20" fillId="0" borderId="24" xfId="25" applyFont="1" applyBorder="1" applyAlignment="1">
      <alignment horizontal="center" vertical="center"/>
    </xf>
    <xf numFmtId="0" fontId="20" fillId="0" borderId="302" xfId="25" applyFont="1" applyBorder="1" applyAlignment="1">
      <alignment horizontal="center" vertical="center"/>
    </xf>
    <xf numFmtId="0" fontId="20" fillId="0" borderId="23" xfId="25" applyFont="1" applyBorder="1" applyAlignment="1">
      <alignment horizontal="center" vertical="center"/>
    </xf>
    <xf numFmtId="0" fontId="75" fillId="0" borderId="9" xfId="25" quotePrefix="1" applyFont="1" applyBorder="1" applyAlignment="1">
      <alignment horizontal="center" vertical="top"/>
    </xf>
    <xf numFmtId="0" fontId="75" fillId="0" borderId="11" xfId="25" quotePrefix="1" applyFont="1" applyBorder="1" applyAlignment="1">
      <alignment horizontal="center" vertical="top"/>
    </xf>
    <xf numFmtId="0" fontId="31" fillId="0" borderId="9" xfId="25" applyFont="1" applyBorder="1" applyAlignment="1">
      <alignment vertical="top"/>
    </xf>
    <xf numFmtId="0" fontId="31" fillId="0" borderId="99" xfId="25" applyFont="1" applyBorder="1" applyAlignment="1">
      <alignment vertical="top"/>
    </xf>
    <xf numFmtId="0" fontId="31" fillId="0" borderId="100" xfId="25" applyFont="1" applyBorder="1" applyAlignment="1">
      <alignment vertical="top"/>
    </xf>
    <xf numFmtId="0" fontId="75" fillId="0" borderId="47" xfId="25" applyFont="1" applyBorder="1" applyAlignment="1">
      <alignment horizontal="center" vertical="center"/>
    </xf>
    <xf numFmtId="0" fontId="75" fillId="0" borderId="66" xfId="25" applyFont="1" applyBorder="1" applyAlignment="1">
      <alignment horizontal="center" vertical="center"/>
    </xf>
    <xf numFmtId="0" fontId="20" fillId="0" borderId="9" xfId="25" applyFont="1" applyBorder="1">
      <alignment vertical="center"/>
    </xf>
    <xf numFmtId="0" fontId="20" fillId="0" borderId="99" xfId="25" applyFont="1" applyBorder="1">
      <alignment vertical="center"/>
    </xf>
    <xf numFmtId="0" fontId="20" fillId="0" borderId="100" xfId="25" applyFont="1" applyBorder="1">
      <alignment vertical="center"/>
    </xf>
    <xf numFmtId="0" fontId="75" fillId="0" borderId="312" xfId="25" applyFont="1" applyBorder="1" applyAlignment="1">
      <alignment horizontal="center" vertical="center"/>
    </xf>
    <xf numFmtId="0" fontId="75" fillId="0" borderId="317" xfId="25" applyFont="1" applyBorder="1" applyAlignment="1">
      <alignment horizontal="center" vertical="center"/>
    </xf>
    <xf numFmtId="0" fontId="31" fillId="0" borderId="322" xfId="25" applyFont="1" applyBorder="1" applyAlignment="1">
      <alignment vertical="center" wrapText="1"/>
    </xf>
    <xf numFmtId="0" fontId="31" fillId="0" borderId="323" xfId="25" applyFont="1" applyBorder="1" applyAlignment="1">
      <alignment vertical="center" wrapText="1"/>
    </xf>
    <xf numFmtId="0" fontId="31" fillId="0" borderId="326" xfId="25" applyFont="1" applyBorder="1" applyAlignment="1">
      <alignment vertical="center" wrapText="1"/>
    </xf>
    <xf numFmtId="0" fontId="31" fillId="0" borderId="327" xfId="25" applyFont="1" applyBorder="1" applyAlignment="1">
      <alignment vertical="center" wrapText="1"/>
    </xf>
    <xf numFmtId="0" fontId="31" fillId="0" borderId="302" xfId="25" applyFont="1" applyBorder="1" applyAlignment="1">
      <alignment vertical="center" wrapText="1"/>
    </xf>
    <xf numFmtId="0" fontId="75" fillId="0" borderId="12" xfId="25" quotePrefix="1" applyFont="1" applyBorder="1" applyAlignment="1">
      <alignment horizontal="center" vertical="top"/>
    </xf>
    <xf numFmtId="0" fontId="31" fillId="0" borderId="9" xfId="25" applyFont="1" applyBorder="1" applyAlignment="1">
      <alignment vertical="top" wrapText="1"/>
    </xf>
    <xf numFmtId="0" fontId="31" fillId="0" borderId="99" xfId="25" applyFont="1" applyBorder="1" applyAlignment="1">
      <alignment vertical="top" wrapText="1"/>
    </xf>
    <xf numFmtId="0" fontId="31" fillId="0" borderId="100" xfId="25" applyFont="1" applyBorder="1" applyAlignment="1">
      <alignment vertical="top" wrapText="1"/>
    </xf>
    <xf numFmtId="0" fontId="31" fillId="0" borderId="302" xfId="25" applyFont="1" applyBorder="1" applyAlignment="1">
      <alignment vertical="top"/>
    </xf>
    <xf numFmtId="0" fontId="31" fillId="0" borderId="23" xfId="25" applyFont="1" applyBorder="1" applyAlignment="1">
      <alignment vertical="top"/>
    </xf>
    <xf numFmtId="0" fontId="31" fillId="0" borderId="322" xfId="25" applyFont="1" applyBorder="1" applyAlignment="1">
      <alignment vertical="top" wrapText="1"/>
    </xf>
    <xf numFmtId="0" fontId="31" fillId="0" borderId="323" xfId="25" applyFont="1" applyBorder="1" applyAlignment="1">
      <alignment vertical="top" wrapText="1"/>
    </xf>
    <xf numFmtId="0" fontId="31" fillId="0" borderId="326" xfId="25" applyFont="1" applyBorder="1" applyAlignment="1">
      <alignment vertical="top" wrapText="1"/>
    </xf>
    <xf numFmtId="0" fontId="31" fillId="0" borderId="327" xfId="25" applyFont="1" applyBorder="1" applyAlignment="1">
      <alignment vertical="top" wrapText="1"/>
    </xf>
    <xf numFmtId="0" fontId="31" fillId="0" borderId="35" xfId="25" applyFont="1" applyBorder="1" applyAlignment="1">
      <alignment vertical="top"/>
    </xf>
    <xf numFmtId="0" fontId="31" fillId="0" borderId="36" xfId="25" applyFont="1" applyBorder="1" applyAlignment="1">
      <alignment vertical="top"/>
    </xf>
    <xf numFmtId="0" fontId="75" fillId="0" borderId="269" xfId="25" applyFont="1" applyBorder="1" applyAlignment="1">
      <alignment horizontal="center" vertical="center"/>
    </xf>
    <xf numFmtId="0" fontId="75" fillId="0" borderId="36" xfId="25" applyFont="1" applyBorder="1" applyAlignment="1">
      <alignment horizontal="center" vertical="center"/>
    </xf>
    <xf numFmtId="0" fontId="20" fillId="0" borderId="269" xfId="25" applyFont="1" applyBorder="1" applyAlignment="1">
      <alignment horizontal="center" vertical="center"/>
    </xf>
    <xf numFmtId="0" fontId="20" fillId="0" borderId="35" xfId="25" applyFont="1" applyBorder="1" applyAlignment="1">
      <alignment horizontal="center" vertical="center"/>
    </xf>
    <xf numFmtId="0" fontId="20" fillId="0" borderId="36" xfId="25" applyFont="1" applyBorder="1" applyAlignment="1">
      <alignment horizontal="center" vertical="center"/>
    </xf>
    <xf numFmtId="0" fontId="75" fillId="0" borderId="19" xfId="25" quotePrefix="1" applyFont="1" applyBorder="1" applyAlignment="1">
      <alignment horizontal="center" vertical="top"/>
    </xf>
    <xf numFmtId="0" fontId="75" fillId="0" borderId="91" xfId="25" quotePrefix="1" applyFont="1" applyBorder="1" applyAlignment="1">
      <alignment horizontal="center" vertical="top"/>
    </xf>
    <xf numFmtId="0" fontId="75" fillId="0" borderId="13" xfId="25" quotePrefix="1" applyFont="1" applyBorder="1" applyAlignment="1">
      <alignment horizontal="center" vertical="top"/>
    </xf>
    <xf numFmtId="0" fontId="43" fillId="0" borderId="345" xfId="0" applyFont="1" applyBorder="1" applyAlignment="1">
      <alignment vertical="top" wrapText="1"/>
    </xf>
    <xf numFmtId="0" fontId="231" fillId="0" borderId="346" xfId="0" applyFont="1" applyBorder="1" applyAlignment="1">
      <alignment vertical="center"/>
    </xf>
    <xf numFmtId="0" fontId="231" fillId="0" borderId="347" xfId="0" applyFont="1" applyBorder="1" applyAlignment="1">
      <alignment vertical="center"/>
    </xf>
    <xf numFmtId="0" fontId="231" fillId="0" borderId="348" xfId="0" applyFont="1" applyBorder="1" applyAlignment="1">
      <alignment vertical="center"/>
    </xf>
    <xf numFmtId="0" fontId="0" fillId="0" borderId="0" xfId="0" applyFont="1" applyAlignment="1">
      <alignment vertical="center"/>
    </xf>
    <xf numFmtId="0" fontId="231" fillId="0" borderId="349" xfId="0" applyFont="1" applyBorder="1" applyAlignment="1">
      <alignment vertical="center"/>
    </xf>
    <xf numFmtId="0" fontId="231" fillId="0" borderId="350" xfId="0" applyFont="1" applyBorder="1" applyAlignment="1">
      <alignment vertical="center"/>
    </xf>
    <xf numFmtId="0" fontId="231" fillId="0" borderId="351" xfId="0" applyFont="1" applyBorder="1" applyAlignment="1">
      <alignment vertical="center"/>
    </xf>
    <xf numFmtId="0" fontId="231" fillId="0" borderId="352" xfId="0" applyFont="1" applyBorder="1" applyAlignment="1">
      <alignment vertical="center"/>
    </xf>
    <xf numFmtId="0" fontId="75" fillId="0" borderId="250" xfId="25" applyFont="1" applyBorder="1" applyAlignment="1">
      <alignment horizontal="center" vertical="center"/>
    </xf>
    <xf numFmtId="0" fontId="31" fillId="0" borderId="20" xfId="25" applyFont="1" applyBorder="1" applyAlignment="1">
      <alignment vertical="top" wrapText="1"/>
    </xf>
    <xf numFmtId="0" fontId="31" fillId="0" borderId="21" xfId="25" applyFont="1" applyBorder="1" applyAlignment="1">
      <alignment vertical="top" wrapText="1"/>
    </xf>
    <xf numFmtId="0" fontId="31" fillId="0" borderId="10" xfId="25" applyFont="1" applyBorder="1" applyAlignment="1">
      <alignment vertical="top" wrapText="1"/>
    </xf>
    <xf numFmtId="0" fontId="75" fillId="0" borderId="20" xfId="25" applyFont="1" applyBorder="1" applyAlignment="1">
      <alignment horizontal="center" vertical="center"/>
    </xf>
    <xf numFmtId="0" fontId="75" fillId="0" borderId="10" xfId="25" applyFont="1" applyBorder="1" applyAlignment="1">
      <alignment horizontal="center" vertical="center"/>
    </xf>
    <xf numFmtId="0" fontId="75" fillId="0" borderId="59" xfId="25" applyFont="1" applyBorder="1" applyAlignment="1">
      <alignment horizontal="center" vertical="center"/>
    </xf>
    <xf numFmtId="0" fontId="75" fillId="0" borderId="60" xfId="25" applyFont="1" applyBorder="1" applyAlignment="1">
      <alignment horizontal="center" vertical="center"/>
    </xf>
    <xf numFmtId="0" fontId="25" fillId="0" borderId="345" xfId="0" applyFont="1" applyBorder="1" applyAlignment="1">
      <alignment vertical="center" wrapText="1"/>
    </xf>
    <xf numFmtId="0" fontId="45" fillId="0" borderId="0" xfId="25" applyFont="1" applyAlignment="1">
      <alignment vertical="top" wrapText="1"/>
    </xf>
    <xf numFmtId="0" fontId="24" fillId="0" borderId="295" xfId="25" applyFont="1" applyBorder="1" applyAlignment="1">
      <alignment horizontal="center" vertical="center" wrapText="1"/>
    </xf>
    <xf numFmtId="0" fontId="24" fillId="0" borderId="296" xfId="25" applyFont="1" applyBorder="1" applyAlignment="1">
      <alignment horizontal="center" vertical="center" wrapText="1"/>
    </xf>
    <xf numFmtId="0" fontId="24" fillId="0" borderId="33" xfId="25" applyFont="1" applyBorder="1" applyAlignment="1">
      <alignment horizontal="center" vertical="center" wrapText="1"/>
    </xf>
    <xf numFmtId="0" fontId="24" fillId="0" borderId="63" xfId="25" applyFont="1" applyBorder="1" applyAlignment="1">
      <alignment horizontal="center" vertical="center" wrapText="1"/>
    </xf>
    <xf numFmtId="0" fontId="24" fillId="0" borderId="297" xfId="25" applyFont="1" applyBorder="1" applyAlignment="1">
      <alignment horizontal="center" vertical="center" wrapText="1"/>
    </xf>
    <xf numFmtId="0" fontId="24" fillId="0" borderId="126" xfId="25" applyFont="1" applyBorder="1" applyAlignment="1">
      <alignment horizontal="center" vertical="center" wrapText="1"/>
    </xf>
    <xf numFmtId="0" fontId="31" fillId="0" borderId="12" xfId="25" applyFont="1" applyBorder="1" applyAlignment="1">
      <alignment vertical="top" wrapText="1"/>
    </xf>
    <xf numFmtId="0" fontId="31" fillId="0" borderId="124" xfId="25" applyFont="1" applyBorder="1" applyAlignment="1">
      <alignment vertical="top" wrapText="1"/>
    </xf>
    <xf numFmtId="0" fontId="31" fillId="0" borderId="125" xfId="25" applyFont="1" applyBorder="1" applyAlignment="1">
      <alignment vertical="top" wrapText="1"/>
    </xf>
    <xf numFmtId="0" fontId="21" fillId="0" borderId="0" xfId="25" applyFont="1" applyAlignment="1">
      <alignment horizontal="center" vertical="center"/>
    </xf>
    <xf numFmtId="0" fontId="20" fillId="0" borderId="19" xfId="25" applyFont="1" applyBorder="1" applyAlignment="1">
      <alignment horizontal="center" vertical="center" wrapText="1"/>
    </xf>
    <xf numFmtId="0" fontId="20" fillId="0" borderId="91" xfId="25" applyFont="1" applyBorder="1" applyAlignment="1">
      <alignment horizontal="center" vertical="center" wrapText="1"/>
    </xf>
    <xf numFmtId="0" fontId="20" fillId="0" borderId="13" xfId="25" applyFont="1" applyBorder="1" applyAlignment="1">
      <alignment horizontal="center" vertical="center"/>
    </xf>
    <xf numFmtId="0" fontId="20" fillId="0" borderId="8" xfId="25" applyFont="1" applyBorder="1" applyAlignment="1">
      <alignment horizontal="center" vertical="center"/>
    </xf>
    <xf numFmtId="0" fontId="20" fillId="0" borderId="20" xfId="25" applyFont="1" applyBorder="1" applyAlignment="1">
      <alignment horizontal="center" vertical="center"/>
    </xf>
    <xf numFmtId="0" fontId="20" fillId="0" borderId="21" xfId="25" applyFont="1" applyBorder="1" applyAlignment="1">
      <alignment horizontal="center" vertical="center"/>
    </xf>
    <xf numFmtId="0" fontId="20" fillId="0" borderId="10" xfId="25" applyFont="1" applyBorder="1" applyAlignment="1">
      <alignment horizontal="center" vertical="center"/>
    </xf>
    <xf numFmtId="0" fontId="20" fillId="0" borderId="47" xfId="25" applyFont="1" applyBorder="1" applyAlignment="1">
      <alignment horizontal="center" vertical="center"/>
    </xf>
    <xf numFmtId="0" fontId="20" fillId="0" borderId="48" xfId="25" applyFont="1" applyBorder="1" applyAlignment="1">
      <alignment horizontal="center" vertical="center"/>
    </xf>
    <xf numFmtId="0" fontId="20" fillId="0" borderId="49" xfId="25" applyFont="1" applyBorder="1" applyAlignment="1">
      <alignment horizontal="center" vertical="center"/>
    </xf>
    <xf numFmtId="0" fontId="31" fillId="0" borderId="9" xfId="25" applyFont="1" applyBorder="1" applyAlignment="1">
      <alignment horizontal="left" vertical="top" wrapText="1"/>
    </xf>
    <xf numFmtId="0" fontId="31" fillId="0" borderId="99" xfId="25" applyFont="1" applyBorder="1" applyAlignment="1">
      <alignment horizontal="left" vertical="top" wrapText="1"/>
    </xf>
    <xf numFmtId="0" fontId="31" fillId="0" borderId="100" xfId="25" applyFont="1" applyBorder="1" applyAlignment="1">
      <alignment horizontal="left" vertical="top" wrapText="1"/>
    </xf>
    <xf numFmtId="0" fontId="28" fillId="0" borderId="9" xfId="25" applyFont="1" applyBorder="1" applyAlignment="1">
      <alignment horizontal="left" vertical="top" wrapText="1"/>
    </xf>
    <xf numFmtId="0" fontId="28" fillId="0" borderId="99" xfId="25" applyFont="1" applyBorder="1" applyAlignment="1">
      <alignment horizontal="left" vertical="top" wrapText="1"/>
    </xf>
    <xf numFmtId="0" fontId="28" fillId="0" borderId="100" xfId="25" applyFont="1" applyBorder="1" applyAlignment="1">
      <alignment horizontal="left" vertical="top" wrapText="1"/>
    </xf>
    <xf numFmtId="0" fontId="28" fillId="0" borderId="11" xfId="25" applyFont="1" applyBorder="1" applyAlignment="1">
      <alignment horizontal="left" vertical="top" wrapText="1"/>
    </xf>
    <xf numFmtId="0" fontId="28" fillId="0" borderId="0" xfId="25" applyFont="1" applyAlignment="1">
      <alignment horizontal="left" vertical="top" wrapText="1"/>
    </xf>
    <xf numFmtId="0" fontId="28" fillId="0" borderId="18" xfId="25" applyFont="1" applyBorder="1" applyAlignment="1">
      <alignment horizontal="left" vertical="top" wrapText="1"/>
    </xf>
    <xf numFmtId="0" fontId="28" fillId="0" borderId="12" xfId="25" applyFont="1" applyBorder="1" applyAlignment="1">
      <alignment horizontal="left" vertical="top" wrapText="1"/>
    </xf>
    <xf numFmtId="0" fontId="28" fillId="0" borderId="124" xfId="25" applyFont="1" applyBorder="1" applyAlignment="1">
      <alignment horizontal="left" vertical="top" wrapText="1"/>
    </xf>
    <xf numFmtId="0" fontId="28" fillId="0" borderId="125" xfId="25" applyFont="1" applyBorder="1" applyAlignment="1">
      <alignment horizontal="left" vertical="top" wrapText="1"/>
    </xf>
    <xf numFmtId="0" fontId="191" fillId="0" borderId="11" xfId="25" applyFont="1" applyBorder="1" applyAlignment="1">
      <alignment horizontal="left" vertical="top" wrapText="1"/>
    </xf>
    <xf numFmtId="0" fontId="191" fillId="0" borderId="0" xfId="25" applyFont="1" applyAlignment="1">
      <alignment horizontal="left" vertical="top" wrapText="1"/>
    </xf>
    <xf numFmtId="0" fontId="191" fillId="0" borderId="18" xfId="25" applyFont="1" applyBorder="1" applyAlignment="1">
      <alignment horizontal="left" vertical="top" wrapText="1"/>
    </xf>
    <xf numFmtId="0" fontId="191" fillId="0" borderId="12" xfId="25" applyFont="1" applyBorder="1" applyAlignment="1">
      <alignment horizontal="left" vertical="top" wrapText="1"/>
    </xf>
    <xf numFmtId="0" fontId="191" fillId="0" borderId="124" xfId="25" applyFont="1" applyBorder="1" applyAlignment="1">
      <alignment horizontal="left" vertical="top" wrapText="1"/>
    </xf>
    <xf numFmtId="0" fontId="191" fillId="0" borderId="125" xfId="25" applyFont="1" applyBorder="1" applyAlignment="1">
      <alignment horizontal="left" vertical="top" wrapText="1"/>
    </xf>
    <xf numFmtId="0" fontId="200" fillId="7" borderId="0" xfId="3" applyFont="1" applyFill="1" applyAlignment="1">
      <alignment horizontal="center" vertical="top"/>
    </xf>
    <xf numFmtId="0" fontId="201" fillId="7" borderId="0" xfId="3" applyFont="1" applyFill="1" applyAlignment="1">
      <alignment horizontal="center" vertical="top"/>
    </xf>
    <xf numFmtId="0" fontId="202" fillId="7" borderId="0" xfId="3" applyFont="1" applyFill="1" applyAlignment="1">
      <alignment horizontal="left" vertical="center"/>
    </xf>
    <xf numFmtId="0" fontId="199" fillId="7" borderId="99" xfId="3" applyFont="1" applyFill="1" applyBorder="1" applyAlignment="1">
      <alignment horizontal="distributed" vertical="center" wrapText="1"/>
    </xf>
    <xf numFmtId="0" fontId="199" fillId="7" borderId="99" xfId="3" applyFont="1" applyFill="1" applyBorder="1" applyAlignment="1">
      <alignment horizontal="distributed" vertical="center"/>
    </xf>
    <xf numFmtId="0" fontId="199" fillId="7" borderId="0" xfId="3" applyFont="1" applyFill="1" applyAlignment="1">
      <alignment horizontal="distributed" vertical="center"/>
    </xf>
    <xf numFmtId="0" fontId="199" fillId="7" borderId="124" xfId="3" applyFont="1" applyFill="1" applyBorder="1" applyAlignment="1">
      <alignment horizontal="distributed" vertical="center"/>
    </xf>
    <xf numFmtId="0" fontId="199" fillId="7" borderId="9" xfId="3" applyFont="1" applyFill="1" applyBorder="1" applyAlignment="1">
      <alignment horizontal="left" vertical="center"/>
    </xf>
    <xf numFmtId="0" fontId="199" fillId="7" borderId="99" xfId="3" applyFont="1" applyFill="1" applyBorder="1" applyAlignment="1">
      <alignment horizontal="left" vertical="center"/>
    </xf>
    <xf numFmtId="0" fontId="199" fillId="7" borderId="100" xfId="3" applyFont="1" applyFill="1" applyBorder="1" applyAlignment="1">
      <alignment horizontal="left" vertical="center"/>
    </xf>
    <xf numFmtId="0" fontId="199" fillId="7" borderId="11" xfId="3" applyFont="1" applyFill="1" applyBorder="1" applyAlignment="1">
      <alignment horizontal="left" vertical="center"/>
    </xf>
    <xf numFmtId="0" fontId="199" fillId="7" borderId="0" xfId="3" applyFont="1" applyFill="1" applyAlignment="1">
      <alignment horizontal="left" vertical="center"/>
    </xf>
    <xf numFmtId="0" fontId="199" fillId="7" borderId="18" xfId="3" applyFont="1" applyFill="1" applyBorder="1" applyAlignment="1">
      <alignment horizontal="left" vertical="center"/>
    </xf>
    <xf numFmtId="0" fontId="199" fillId="7" borderId="12" xfId="3" applyFont="1" applyFill="1" applyBorder="1" applyAlignment="1">
      <alignment horizontal="left" vertical="center"/>
    </xf>
    <xf numFmtId="0" fontId="199" fillId="7" borderId="124" xfId="3" applyFont="1" applyFill="1" applyBorder="1" applyAlignment="1">
      <alignment horizontal="left" vertical="center"/>
    </xf>
    <xf numFmtId="0" fontId="199" fillId="7" borderId="125" xfId="3" applyFont="1" applyFill="1" applyBorder="1" applyAlignment="1">
      <alignment horizontal="left" vertical="center"/>
    </xf>
    <xf numFmtId="0" fontId="199" fillId="7" borderId="0" xfId="3" applyFont="1" applyFill="1" applyAlignment="1">
      <alignment horizontal="distributed" vertical="center" wrapText="1"/>
    </xf>
    <xf numFmtId="0" fontId="199" fillId="7" borderId="124" xfId="3" applyFont="1" applyFill="1" applyBorder="1" applyAlignment="1">
      <alignment horizontal="distributed" vertical="center" wrapText="1"/>
    </xf>
    <xf numFmtId="0" fontId="199" fillId="7" borderId="9" xfId="3" applyFont="1" applyFill="1" applyBorder="1" applyAlignment="1">
      <alignment horizontal="left" vertical="top"/>
    </xf>
    <xf numFmtId="0" fontId="199" fillId="7" borderId="99" xfId="3" applyFont="1" applyFill="1" applyBorder="1" applyAlignment="1">
      <alignment horizontal="left" vertical="top"/>
    </xf>
    <xf numFmtId="0" fontId="199" fillId="7" borderId="100" xfId="3" applyFont="1" applyFill="1" applyBorder="1" applyAlignment="1">
      <alignment horizontal="left" vertical="top"/>
    </xf>
    <xf numFmtId="0" fontId="199" fillId="7" borderId="11" xfId="3" applyFont="1" applyFill="1" applyBorder="1" applyAlignment="1">
      <alignment horizontal="left" vertical="top"/>
    </xf>
    <xf numFmtId="0" fontId="199" fillId="7" borderId="0" xfId="3" applyFont="1" applyFill="1" applyAlignment="1">
      <alignment horizontal="left" vertical="top"/>
    </xf>
    <xf numFmtId="0" fontId="199" fillId="7" borderId="18" xfId="3" applyFont="1" applyFill="1" applyBorder="1" applyAlignment="1">
      <alignment horizontal="left" vertical="top"/>
    </xf>
    <xf numFmtId="0" fontId="199" fillId="7" borderId="9" xfId="3" applyFont="1" applyFill="1" applyBorder="1" applyAlignment="1">
      <alignment horizontal="center" vertical="center"/>
    </xf>
    <xf numFmtId="0" fontId="199" fillId="7" borderId="99" xfId="3" applyFont="1" applyFill="1" applyBorder="1" applyAlignment="1">
      <alignment horizontal="center" vertical="center"/>
    </xf>
    <xf numFmtId="0" fontId="199" fillId="7" borderId="100" xfId="3" applyFont="1" applyFill="1" applyBorder="1" applyAlignment="1">
      <alignment horizontal="center" vertical="center"/>
    </xf>
    <xf numFmtId="0" fontId="199" fillId="7" borderId="12" xfId="3" applyFont="1" applyFill="1" applyBorder="1" applyAlignment="1">
      <alignment horizontal="center" vertical="center"/>
    </xf>
    <xf numFmtId="0" fontId="199" fillId="7" borderId="124" xfId="3" applyFont="1" applyFill="1" applyBorder="1" applyAlignment="1">
      <alignment horizontal="center" vertical="center"/>
    </xf>
    <xf numFmtId="0" fontId="199" fillId="7" borderId="125" xfId="3" applyFont="1" applyFill="1" applyBorder="1" applyAlignment="1">
      <alignment horizontal="center" vertical="center"/>
    </xf>
    <xf numFmtId="0" fontId="199" fillId="7" borderId="12" xfId="3" applyFont="1" applyFill="1" applyBorder="1" applyAlignment="1">
      <alignment horizontal="right" vertical="center"/>
    </xf>
    <xf numFmtId="0" fontId="199" fillId="7" borderId="124" xfId="3" applyFont="1" applyFill="1" applyBorder="1" applyAlignment="1">
      <alignment horizontal="right" vertical="center"/>
    </xf>
    <xf numFmtId="0" fontId="199" fillId="7" borderId="125" xfId="3" applyFont="1" applyFill="1" applyBorder="1" applyAlignment="1">
      <alignment horizontal="right" vertical="center"/>
    </xf>
    <xf numFmtId="0" fontId="199" fillId="7" borderId="9" xfId="3" applyFont="1" applyFill="1" applyBorder="1" applyAlignment="1">
      <alignment horizontal="right" vertical="center"/>
    </xf>
    <xf numFmtId="0" fontId="199" fillId="7" borderId="99" xfId="3" applyFont="1" applyFill="1" applyBorder="1" applyAlignment="1">
      <alignment horizontal="right" vertical="center"/>
    </xf>
    <xf numFmtId="0" fontId="199" fillId="7" borderId="100" xfId="3" applyFont="1" applyFill="1" applyBorder="1" applyAlignment="1">
      <alignment horizontal="right" vertical="center"/>
    </xf>
    <xf numFmtId="0" fontId="203" fillId="7" borderId="9" xfId="3" applyFont="1" applyFill="1" applyBorder="1" applyAlignment="1">
      <alignment horizontal="center" vertical="center"/>
    </xf>
    <xf numFmtId="0" fontId="203" fillId="7" borderId="99" xfId="3" applyFont="1" applyFill="1" applyBorder="1" applyAlignment="1">
      <alignment horizontal="center" vertical="center"/>
    </xf>
    <xf numFmtId="0" fontId="203" fillId="7" borderId="99" xfId="3" applyFont="1" applyFill="1" applyBorder="1" applyAlignment="1">
      <alignment horizontal="left" vertical="center"/>
    </xf>
    <xf numFmtId="0" fontId="203" fillId="7" borderId="99" xfId="3" applyFont="1" applyFill="1" applyBorder="1" applyAlignment="1">
      <alignment vertical="center"/>
    </xf>
    <xf numFmtId="0" fontId="203" fillId="7" borderId="100" xfId="3" applyFont="1" applyFill="1" applyBorder="1" applyAlignment="1">
      <alignment vertical="center"/>
    </xf>
    <xf numFmtId="0" fontId="203" fillId="7" borderId="124" xfId="3" applyFont="1" applyFill="1" applyBorder="1" applyAlignment="1">
      <alignment vertical="center"/>
    </xf>
    <xf numFmtId="0" fontId="203" fillId="7" borderId="125" xfId="3" applyFont="1" applyFill="1" applyBorder="1" applyAlignment="1">
      <alignment vertical="center"/>
    </xf>
    <xf numFmtId="176" fontId="199" fillId="7" borderId="9" xfId="3" applyNumberFormat="1" applyFont="1" applyFill="1" applyBorder="1" applyAlignment="1">
      <alignment horizontal="center" vertical="center"/>
    </xf>
    <xf numFmtId="176" fontId="199" fillId="7" borderId="99" xfId="3" applyNumberFormat="1" applyFont="1" applyFill="1" applyBorder="1" applyAlignment="1">
      <alignment horizontal="center" vertical="center"/>
    </xf>
    <xf numFmtId="176" fontId="199" fillId="7" borderId="100" xfId="3" applyNumberFormat="1" applyFont="1" applyFill="1" applyBorder="1" applyAlignment="1">
      <alignment horizontal="center" vertical="center"/>
    </xf>
    <xf numFmtId="176" fontId="199" fillId="7" borderId="12" xfId="3" applyNumberFormat="1" applyFont="1" applyFill="1" applyBorder="1" applyAlignment="1">
      <alignment horizontal="center" vertical="center"/>
    </xf>
    <xf numFmtId="176" fontId="199" fillId="7" borderId="124" xfId="3" applyNumberFormat="1" applyFont="1" applyFill="1" applyBorder="1" applyAlignment="1">
      <alignment horizontal="center" vertical="center"/>
    </xf>
    <xf numFmtId="176" fontId="199" fillId="7" borderId="125" xfId="3" applyNumberFormat="1" applyFont="1" applyFill="1" applyBorder="1" applyAlignment="1">
      <alignment horizontal="center" vertical="center"/>
    </xf>
    <xf numFmtId="0" fontId="102" fillId="7" borderId="99" xfId="3" applyFont="1" applyFill="1" applyBorder="1" applyAlignment="1">
      <alignment horizontal="distributed" vertical="center" wrapText="1"/>
    </xf>
    <xf numFmtId="0" fontId="102" fillId="7" borderId="0" xfId="3" applyFont="1" applyFill="1" applyAlignment="1">
      <alignment horizontal="distributed" vertical="center" wrapText="1"/>
    </xf>
    <xf numFmtId="0" fontId="102" fillId="7" borderId="124" xfId="3" applyFont="1" applyFill="1" applyBorder="1" applyAlignment="1">
      <alignment horizontal="distributed" vertical="center" wrapText="1"/>
    </xf>
    <xf numFmtId="0" fontId="203" fillId="7" borderId="12" xfId="3" applyFont="1" applyFill="1" applyBorder="1" applyAlignment="1">
      <alignment horizontal="center" vertical="center"/>
    </xf>
    <xf numFmtId="0" fontId="203" fillId="7" borderId="124" xfId="3" applyFont="1" applyFill="1" applyBorder="1" applyAlignment="1">
      <alignment horizontal="center" vertical="center"/>
    </xf>
    <xf numFmtId="0" fontId="102" fillId="7" borderId="9" xfId="3" applyFont="1" applyFill="1" applyBorder="1" applyAlignment="1">
      <alignment horizontal="center" vertical="center" wrapText="1"/>
    </xf>
    <xf numFmtId="0" fontId="102" fillId="7" borderId="99" xfId="3" applyFont="1" applyFill="1" applyBorder="1" applyAlignment="1">
      <alignment horizontal="center" vertical="center" wrapText="1"/>
    </xf>
    <xf numFmtId="0" fontId="102" fillId="7" borderId="11" xfId="3" applyFont="1" applyFill="1" applyBorder="1" applyAlignment="1">
      <alignment horizontal="center" vertical="center" wrapText="1"/>
    </xf>
    <xf numFmtId="0" fontId="102" fillId="7" borderId="0" xfId="3" applyFont="1" applyFill="1" applyAlignment="1">
      <alignment horizontal="center" vertical="center" wrapText="1"/>
    </xf>
    <xf numFmtId="0" fontId="102" fillId="7" borderId="12" xfId="3" applyFont="1" applyFill="1" applyBorder="1" applyAlignment="1">
      <alignment horizontal="center" vertical="center" wrapText="1"/>
    </xf>
    <xf numFmtId="0" fontId="102" fillId="7" borderId="124" xfId="3" applyFont="1" applyFill="1" applyBorder="1" applyAlignment="1">
      <alignment horizontal="center" vertical="center" wrapText="1"/>
    </xf>
    <xf numFmtId="176" fontId="199" fillId="7" borderId="11" xfId="3" applyNumberFormat="1" applyFont="1" applyFill="1" applyBorder="1" applyAlignment="1">
      <alignment horizontal="center" vertical="center"/>
    </xf>
    <xf numFmtId="176" fontId="199" fillId="7" borderId="0" xfId="3" applyNumberFormat="1" applyFont="1" applyFill="1" applyAlignment="1">
      <alignment horizontal="center" vertical="center"/>
    </xf>
    <xf numFmtId="176" fontId="199" fillId="7" borderId="18" xfId="3" applyNumberFormat="1" applyFont="1" applyFill="1" applyBorder="1" applyAlignment="1">
      <alignment horizontal="center" vertical="center"/>
    </xf>
    <xf numFmtId="0" fontId="199" fillId="7" borderId="9" xfId="3" applyFont="1" applyFill="1" applyBorder="1" applyAlignment="1">
      <alignment vertical="center"/>
    </xf>
    <xf numFmtId="0" fontId="199" fillId="7" borderId="99" xfId="3" applyFont="1" applyFill="1" applyBorder="1" applyAlignment="1">
      <alignment vertical="center"/>
    </xf>
    <xf numFmtId="0" fontId="199" fillId="7" borderId="100" xfId="3" applyFont="1" applyFill="1" applyBorder="1" applyAlignment="1">
      <alignment vertical="center"/>
    </xf>
    <xf numFmtId="0" fontId="199" fillId="7" borderId="11" xfId="3" applyFont="1" applyFill="1" applyBorder="1" applyAlignment="1">
      <alignment vertical="center"/>
    </xf>
    <xf numFmtId="0" fontId="199" fillId="7" borderId="0" xfId="3" applyFont="1" applyFill="1" applyAlignment="1">
      <alignment vertical="center"/>
    </xf>
    <xf numFmtId="0" fontId="199" fillId="7" borderId="18" xfId="3" applyFont="1" applyFill="1" applyBorder="1" applyAlignment="1">
      <alignment vertical="center"/>
    </xf>
    <xf numFmtId="0" fontId="199" fillId="7" borderId="12" xfId="3" applyFont="1" applyFill="1" applyBorder="1" applyAlignment="1">
      <alignment vertical="center"/>
    </xf>
    <xf numFmtId="0" fontId="199" fillId="7" borderId="124" xfId="3" applyFont="1" applyFill="1" applyBorder="1" applyAlignment="1">
      <alignment vertical="center"/>
    </xf>
    <xf numFmtId="0" fontId="199" fillId="7" borderId="125" xfId="3" applyFont="1" applyFill="1" applyBorder="1" applyAlignment="1">
      <alignment vertical="center"/>
    </xf>
    <xf numFmtId="176" fontId="102" fillId="7" borderId="0" xfId="3" applyNumberFormat="1" applyFont="1" applyFill="1" applyAlignment="1">
      <alignment horizontal="center" vertical="center" wrapText="1"/>
    </xf>
    <xf numFmtId="176" fontId="102" fillId="7" borderId="18" xfId="3" applyNumberFormat="1" applyFont="1" applyFill="1" applyBorder="1" applyAlignment="1">
      <alignment horizontal="center" vertical="center" wrapText="1"/>
    </xf>
    <xf numFmtId="176" fontId="102" fillId="7" borderId="124" xfId="3" applyNumberFormat="1" applyFont="1" applyFill="1" applyBorder="1" applyAlignment="1">
      <alignment horizontal="center" vertical="center" wrapText="1"/>
    </xf>
    <xf numFmtId="176" fontId="102" fillId="7" borderId="125" xfId="3" applyNumberFormat="1" applyFont="1" applyFill="1" applyBorder="1" applyAlignment="1">
      <alignment horizontal="center" vertical="center" wrapText="1"/>
    </xf>
    <xf numFmtId="0" fontId="199" fillId="7" borderId="9" xfId="3" applyFont="1" applyFill="1" applyBorder="1"/>
    <xf numFmtId="0" fontId="199" fillId="7" borderId="99" xfId="3" applyFont="1" applyFill="1" applyBorder="1"/>
    <xf numFmtId="0" fontId="199" fillId="7" borderId="100" xfId="3" applyFont="1" applyFill="1" applyBorder="1"/>
    <xf numFmtId="0" fontId="199" fillId="7" borderId="11" xfId="3" applyFont="1" applyFill="1" applyBorder="1"/>
    <xf numFmtId="0" fontId="199" fillId="7" borderId="0" xfId="3" applyFont="1" applyFill="1"/>
    <xf numFmtId="0" fontId="199" fillId="7" borderId="18" xfId="3" applyFont="1" applyFill="1" applyBorder="1"/>
    <xf numFmtId="0" fontId="199" fillId="7" borderId="12" xfId="3" applyFont="1" applyFill="1" applyBorder="1"/>
    <xf numFmtId="0" fontId="199" fillId="7" borderId="124" xfId="3" applyFont="1" applyFill="1" applyBorder="1"/>
    <xf numFmtId="0" fontId="199" fillId="7" borderId="125" xfId="3" applyFont="1" applyFill="1" applyBorder="1"/>
    <xf numFmtId="0" fontId="199" fillId="7" borderId="99" xfId="3" applyFont="1" applyFill="1" applyBorder="1" applyAlignment="1">
      <alignment horizontal="center" vertical="center" wrapText="1"/>
    </xf>
    <xf numFmtId="0" fontId="199" fillId="7" borderId="0" xfId="3" applyFont="1" applyFill="1" applyAlignment="1">
      <alignment horizontal="center" vertical="center" wrapText="1"/>
    </xf>
    <xf numFmtId="0" fontId="199" fillId="7" borderId="124" xfId="3" applyFont="1" applyFill="1" applyBorder="1" applyAlignment="1">
      <alignment horizontal="center" vertical="center" wrapText="1"/>
    </xf>
    <xf numFmtId="0" fontId="199" fillId="7" borderId="8" xfId="3" applyFont="1" applyFill="1" applyBorder="1" applyAlignment="1">
      <alignment horizontal="center" vertical="center" wrapText="1"/>
    </xf>
    <xf numFmtId="0" fontId="199" fillId="7" borderId="100" xfId="3" applyFont="1" applyFill="1" applyBorder="1" applyAlignment="1">
      <alignment horizontal="center" vertical="center" wrapText="1"/>
    </xf>
    <xf numFmtId="0" fontId="199" fillId="7" borderId="125" xfId="3" applyFont="1" applyFill="1" applyBorder="1" applyAlignment="1">
      <alignment horizontal="center" vertical="center" wrapText="1"/>
    </xf>
    <xf numFmtId="0" fontId="203" fillId="7" borderId="99" xfId="3" applyFont="1" applyFill="1" applyBorder="1" applyAlignment="1">
      <alignment horizontal="center" vertical="center" wrapText="1"/>
    </xf>
    <xf numFmtId="0" fontId="203" fillId="7" borderId="100" xfId="3" applyFont="1" applyFill="1" applyBorder="1" applyAlignment="1">
      <alignment horizontal="center" vertical="center" wrapText="1"/>
    </xf>
    <xf numFmtId="0" fontId="203" fillId="7" borderId="124" xfId="3" applyFont="1" applyFill="1" applyBorder="1" applyAlignment="1">
      <alignment horizontal="center" vertical="center" wrapText="1"/>
    </xf>
    <xf numFmtId="0" fontId="203" fillId="7" borderId="125" xfId="3" applyFont="1" applyFill="1" applyBorder="1" applyAlignment="1">
      <alignment horizontal="center" vertical="center" wrapText="1"/>
    </xf>
    <xf numFmtId="0" fontId="203" fillId="7" borderId="8" xfId="3" applyFont="1" applyFill="1" applyBorder="1" applyAlignment="1">
      <alignment horizontal="center" vertical="center" wrapText="1"/>
    </xf>
    <xf numFmtId="0" fontId="199" fillId="7" borderId="9" xfId="3" applyFont="1" applyFill="1" applyBorder="1" applyAlignment="1">
      <alignment horizontal="center" vertical="center" wrapText="1"/>
    </xf>
    <xf numFmtId="0" fontId="78" fillId="0" borderId="99" xfId="3" applyFont="1" applyBorder="1" applyAlignment="1">
      <alignment vertical="center"/>
    </xf>
    <xf numFmtId="0" fontId="78" fillId="0" borderId="100" xfId="3" applyFont="1" applyBorder="1" applyAlignment="1">
      <alignment vertical="center"/>
    </xf>
    <xf numFmtId="0" fontId="78" fillId="0" borderId="11" xfId="3" applyFont="1" applyBorder="1" applyAlignment="1">
      <alignment vertical="center"/>
    </xf>
    <xf numFmtId="0" fontId="78" fillId="0" borderId="0" xfId="3" applyFont="1" applyAlignment="1">
      <alignment vertical="center"/>
    </xf>
    <xf numFmtId="0" fontId="78" fillId="0" borderId="18" xfId="3" applyFont="1" applyBorder="1" applyAlignment="1">
      <alignment vertical="center"/>
    </xf>
    <xf numFmtId="0" fontId="78" fillId="0" borderId="12" xfId="3" applyFont="1" applyBorder="1" applyAlignment="1">
      <alignment vertical="center"/>
    </xf>
    <xf numFmtId="0" fontId="78" fillId="0" borderId="124" xfId="3" applyFont="1" applyBorder="1" applyAlignment="1">
      <alignment vertical="center"/>
    </xf>
    <xf numFmtId="0" fontId="78" fillId="0" borderId="125" xfId="3" applyFont="1" applyBorder="1" applyAlignment="1">
      <alignment vertical="center"/>
    </xf>
    <xf numFmtId="0" fontId="102" fillId="7" borderId="100" xfId="3" applyFont="1" applyFill="1" applyBorder="1" applyAlignment="1">
      <alignment horizontal="center" vertical="center" wrapText="1"/>
    </xf>
    <xf numFmtId="0" fontId="102" fillId="7" borderId="18" xfId="3" applyFont="1" applyFill="1" applyBorder="1" applyAlignment="1">
      <alignment horizontal="center" vertical="center" wrapText="1"/>
    </xf>
    <xf numFmtId="0" fontId="199" fillId="7" borderId="11" xfId="3" applyFont="1" applyFill="1" applyBorder="1" applyAlignment="1">
      <alignment horizontal="center" vertical="center"/>
    </xf>
    <xf numFmtId="0" fontId="199" fillId="7" borderId="0" xfId="3" applyFont="1" applyFill="1" applyAlignment="1">
      <alignment horizontal="center" vertical="center"/>
    </xf>
    <xf numFmtId="0" fontId="199" fillId="7" borderId="18" xfId="3" applyFont="1" applyFill="1" applyBorder="1" applyAlignment="1">
      <alignment horizontal="center" vertical="center"/>
    </xf>
    <xf numFmtId="0" fontId="199" fillId="7" borderId="9" xfId="3" applyFont="1" applyFill="1" applyBorder="1" applyAlignment="1">
      <alignment horizontal="center" vertical="center" justifyLastLine="1"/>
    </xf>
    <xf numFmtId="0" fontId="199" fillId="7" borderId="99" xfId="3" applyFont="1" applyFill="1" applyBorder="1" applyAlignment="1">
      <alignment horizontal="center" vertical="center" justifyLastLine="1"/>
    </xf>
    <xf numFmtId="0" fontId="199" fillId="7" borderId="100" xfId="3" applyFont="1" applyFill="1" applyBorder="1" applyAlignment="1">
      <alignment horizontal="center" vertical="center" justifyLastLine="1"/>
    </xf>
    <xf numFmtId="0" fontId="199" fillId="7" borderId="11" xfId="3" applyFont="1" applyFill="1" applyBorder="1" applyAlignment="1">
      <alignment horizontal="center" vertical="center" justifyLastLine="1"/>
    </xf>
    <xf numFmtId="0" fontId="199" fillId="7" borderId="0" xfId="3" applyFont="1" applyFill="1" applyAlignment="1">
      <alignment horizontal="center" vertical="center" justifyLastLine="1"/>
    </xf>
    <xf numFmtId="0" fontId="199" fillId="7" borderId="18" xfId="3" applyFont="1" applyFill="1" applyBorder="1" applyAlignment="1">
      <alignment horizontal="center" vertical="center" justifyLastLine="1"/>
    </xf>
    <xf numFmtId="0" fontId="102" fillId="7" borderId="9" xfId="3" applyFont="1" applyFill="1" applyBorder="1" applyAlignment="1">
      <alignment horizontal="left" vertical="center" wrapText="1"/>
    </xf>
    <xf numFmtId="0" fontId="102" fillId="7" borderId="99" xfId="3" applyFont="1" applyFill="1" applyBorder="1" applyAlignment="1">
      <alignment horizontal="left" vertical="center" wrapText="1"/>
    </xf>
    <xf numFmtId="0" fontId="102" fillId="7" borderId="100" xfId="3" applyFont="1" applyFill="1" applyBorder="1" applyAlignment="1">
      <alignment horizontal="left" vertical="center" wrapText="1"/>
    </xf>
    <xf numFmtId="0" fontId="102" fillId="7" borderId="11" xfId="3" applyFont="1" applyFill="1" applyBorder="1" applyAlignment="1">
      <alignment horizontal="left" vertical="center" wrapText="1"/>
    </xf>
    <xf numFmtId="0" fontId="102" fillId="7" borderId="0" xfId="3" applyFont="1" applyFill="1" applyAlignment="1">
      <alignment horizontal="left" vertical="center" wrapText="1"/>
    </xf>
    <xf numFmtId="0" fontId="102" fillId="7" borderId="18" xfId="3" applyFont="1" applyFill="1" applyBorder="1" applyAlignment="1">
      <alignment horizontal="left" vertical="center" wrapText="1"/>
    </xf>
    <xf numFmtId="0" fontId="204" fillId="7" borderId="99" xfId="3" applyFont="1" applyFill="1" applyBorder="1" applyAlignment="1">
      <alignment horizontal="distributed" vertical="center" wrapText="1"/>
    </xf>
    <xf numFmtId="0" fontId="204" fillId="7" borderId="124" xfId="3" applyFont="1" applyFill="1" applyBorder="1" applyAlignment="1">
      <alignment horizontal="distributed" vertical="center" wrapText="1"/>
    </xf>
    <xf numFmtId="0" fontId="203" fillId="7" borderId="99" xfId="3" applyFont="1" applyFill="1" applyBorder="1" applyAlignment="1">
      <alignment horizontal="distributed" vertical="center" wrapText="1"/>
    </xf>
    <xf numFmtId="0" fontId="203" fillId="7" borderId="124" xfId="3" applyFont="1" applyFill="1" applyBorder="1" applyAlignment="1">
      <alignment horizontal="distributed" vertical="center" wrapText="1"/>
    </xf>
    <xf numFmtId="0" fontId="102" fillId="7" borderId="99" xfId="3" applyFont="1" applyFill="1" applyBorder="1" applyAlignment="1">
      <alignment horizontal="center" vertical="center"/>
    </xf>
    <xf numFmtId="0" fontId="102" fillId="7" borderId="100" xfId="3" applyFont="1" applyFill="1" applyBorder="1" applyAlignment="1">
      <alignment horizontal="center" vertical="center"/>
    </xf>
    <xf numFmtId="0" fontId="102" fillId="7" borderId="124" xfId="3" applyFont="1" applyFill="1" applyBorder="1" applyAlignment="1">
      <alignment horizontal="center" vertical="center"/>
    </xf>
    <xf numFmtId="0" fontId="102" fillId="7" borderId="125" xfId="3" applyFont="1" applyFill="1" applyBorder="1" applyAlignment="1">
      <alignment horizontal="center" vertical="center"/>
    </xf>
    <xf numFmtId="0" fontId="199" fillId="7" borderId="12" xfId="3" applyFont="1" applyFill="1" applyBorder="1" applyAlignment="1">
      <alignment horizontal="center" vertical="center" justifyLastLine="1"/>
    </xf>
    <xf numFmtId="0" fontId="199" fillId="7" borderId="124" xfId="3" applyFont="1" applyFill="1" applyBorder="1" applyAlignment="1">
      <alignment horizontal="center" vertical="center" justifyLastLine="1"/>
    </xf>
    <xf numFmtId="0" fontId="199" fillId="7" borderId="125" xfId="3" applyFont="1" applyFill="1" applyBorder="1" applyAlignment="1">
      <alignment horizontal="center" vertical="center" justifyLastLine="1"/>
    </xf>
    <xf numFmtId="0" fontId="205" fillId="7" borderId="9" xfId="3" applyFont="1" applyFill="1" applyBorder="1" applyAlignment="1">
      <alignment horizontal="center" vertical="center" wrapText="1"/>
    </xf>
    <xf numFmtId="0" fontId="205" fillId="7" borderId="99" xfId="3" applyFont="1" applyFill="1" applyBorder="1" applyAlignment="1">
      <alignment horizontal="center" vertical="center" wrapText="1"/>
    </xf>
    <xf numFmtId="0" fontId="205" fillId="7" borderId="100" xfId="3" applyFont="1" applyFill="1" applyBorder="1" applyAlignment="1">
      <alignment horizontal="center" vertical="center" wrapText="1"/>
    </xf>
    <xf numFmtId="0" fontId="205" fillId="7" borderId="12" xfId="3" applyFont="1" applyFill="1" applyBorder="1" applyAlignment="1">
      <alignment horizontal="center" vertical="center" wrapText="1"/>
    </xf>
    <xf numFmtId="0" fontId="205" fillId="7" borderId="124" xfId="3" applyFont="1" applyFill="1" applyBorder="1" applyAlignment="1">
      <alignment horizontal="center" vertical="center" wrapText="1"/>
    </xf>
    <xf numFmtId="0" fontId="205" fillId="7" borderId="125" xfId="3" applyFont="1" applyFill="1" applyBorder="1" applyAlignment="1">
      <alignment horizontal="center" vertical="center" wrapText="1"/>
    </xf>
    <xf numFmtId="0" fontId="203" fillId="7" borderId="9" xfId="3" applyFont="1" applyFill="1" applyBorder="1" applyAlignment="1">
      <alignment vertical="center" wrapText="1"/>
    </xf>
    <xf numFmtId="0" fontId="203" fillId="7" borderId="99" xfId="3" applyFont="1" applyFill="1" applyBorder="1" applyAlignment="1">
      <alignment vertical="center" wrapText="1"/>
    </xf>
    <xf numFmtId="0" fontId="203" fillId="7" borderId="100" xfId="3" applyFont="1" applyFill="1" applyBorder="1" applyAlignment="1">
      <alignment vertical="center" wrapText="1"/>
    </xf>
    <xf numFmtId="0" fontId="203" fillId="7" borderId="12" xfId="3" applyFont="1" applyFill="1" applyBorder="1" applyAlignment="1">
      <alignment vertical="center" wrapText="1"/>
    </xf>
    <xf numFmtId="0" fontId="203" fillId="7" borderId="124" xfId="3" applyFont="1" applyFill="1" applyBorder="1" applyAlignment="1">
      <alignment vertical="center" wrapText="1"/>
    </xf>
    <xf numFmtId="0" fontId="203" fillId="7" borderId="125" xfId="3" applyFont="1" applyFill="1" applyBorder="1" applyAlignment="1">
      <alignment vertical="center" wrapText="1"/>
    </xf>
    <xf numFmtId="0" fontId="204" fillId="7" borderId="99" xfId="3" applyFont="1" applyFill="1" applyBorder="1" applyAlignment="1">
      <alignment horizontal="distributed" vertical="center"/>
    </xf>
    <xf numFmtId="0" fontId="204" fillId="7" borderId="124" xfId="3" applyFont="1" applyFill="1" applyBorder="1" applyAlignment="1">
      <alignment horizontal="distributed" vertical="center"/>
    </xf>
    <xf numFmtId="0" fontId="199" fillId="7" borderId="18" xfId="3" applyFont="1" applyFill="1" applyBorder="1" applyAlignment="1">
      <alignment horizontal="center" vertical="center" wrapText="1"/>
    </xf>
    <xf numFmtId="0" fontId="199" fillId="7" borderId="11" xfId="3" applyFont="1" applyFill="1" applyBorder="1" applyAlignment="1">
      <alignment horizontal="center" vertical="center" wrapText="1"/>
    </xf>
    <xf numFmtId="0" fontId="199" fillId="7" borderId="12" xfId="3" applyFont="1" applyFill="1" applyBorder="1" applyAlignment="1">
      <alignment horizontal="center" vertical="center" wrapText="1"/>
    </xf>
    <xf numFmtId="0" fontId="206" fillId="7" borderId="0" xfId="3" applyFont="1" applyFill="1" applyAlignment="1">
      <alignment horizontal="left" vertical="center"/>
    </xf>
    <xf numFmtId="176" fontId="102" fillId="7" borderId="99" xfId="3" applyNumberFormat="1" applyFont="1" applyFill="1" applyBorder="1" applyAlignment="1">
      <alignment horizontal="center" vertical="center" wrapText="1"/>
    </xf>
    <xf numFmtId="176" fontId="102" fillId="7" borderId="100" xfId="3" applyNumberFormat="1" applyFont="1" applyFill="1" applyBorder="1" applyAlignment="1">
      <alignment horizontal="center" vertical="center" wrapText="1"/>
    </xf>
    <xf numFmtId="0" fontId="204" fillId="7" borderId="9" xfId="3" applyFont="1" applyFill="1" applyBorder="1" applyAlignment="1">
      <alignment horizontal="distributed" vertical="center" wrapText="1"/>
    </xf>
    <xf numFmtId="0" fontId="204" fillId="7" borderId="100" xfId="3" applyFont="1" applyFill="1" applyBorder="1" applyAlignment="1">
      <alignment horizontal="distributed" vertical="center" wrapText="1"/>
    </xf>
    <xf numFmtId="0" fontId="204" fillId="7" borderId="12" xfId="3" applyFont="1" applyFill="1" applyBorder="1" applyAlignment="1">
      <alignment horizontal="distributed" vertical="center" wrapText="1"/>
    </xf>
    <xf numFmtId="0" fontId="204" fillId="7" borderId="125" xfId="3" applyFont="1" applyFill="1" applyBorder="1" applyAlignment="1">
      <alignment horizontal="distributed" vertical="center" wrapText="1"/>
    </xf>
    <xf numFmtId="0" fontId="204" fillId="7" borderId="0" xfId="3" applyFont="1" applyFill="1" applyAlignment="1">
      <alignment horizontal="distributed" vertical="center" wrapText="1"/>
    </xf>
    <xf numFmtId="0" fontId="204" fillId="7" borderId="9" xfId="3" applyFont="1" applyFill="1" applyBorder="1" applyAlignment="1">
      <alignment horizontal="distributed" vertical="center"/>
    </xf>
    <xf numFmtId="0" fontId="199" fillId="7" borderId="100" xfId="3" applyFont="1" applyFill="1" applyBorder="1" applyAlignment="1">
      <alignment horizontal="distributed" vertical="center"/>
    </xf>
    <xf numFmtId="0" fontId="199" fillId="7" borderId="12" xfId="3" applyFont="1" applyFill="1" applyBorder="1" applyAlignment="1">
      <alignment horizontal="distributed" vertical="center"/>
    </xf>
    <xf numFmtId="0" fontId="199" fillId="7" borderId="125" xfId="3" applyFont="1" applyFill="1" applyBorder="1" applyAlignment="1">
      <alignment horizontal="distributed" vertical="center"/>
    </xf>
    <xf numFmtId="0" fontId="205" fillId="7" borderId="99" xfId="3" applyFont="1" applyFill="1" applyBorder="1" applyAlignment="1">
      <alignment horizontal="distributed" vertical="center" wrapText="1"/>
    </xf>
    <xf numFmtId="0" fontId="205" fillId="7" borderId="124" xfId="3" applyFont="1" applyFill="1" applyBorder="1" applyAlignment="1">
      <alignment horizontal="distributed" vertical="center" wrapText="1"/>
    </xf>
    <xf numFmtId="0" fontId="16" fillId="0" borderId="0" xfId="8" applyAlignment="1">
      <alignment vertical="top" wrapText="1"/>
    </xf>
    <xf numFmtId="0" fontId="16" fillId="0" borderId="0" xfId="8">
      <alignment vertical="center"/>
    </xf>
    <xf numFmtId="0" fontId="16" fillId="0" borderId="0" xfId="11" applyFont="1">
      <alignment vertical="center"/>
    </xf>
    <xf numFmtId="0" fontId="16" fillId="0" borderId="0" xfId="8" applyAlignment="1">
      <alignment vertical="center" wrapText="1"/>
    </xf>
    <xf numFmtId="0" fontId="102" fillId="0" borderId="0" xfId="3" applyFont="1" applyAlignment="1">
      <alignment vertical="center" wrapText="1"/>
    </xf>
    <xf numFmtId="0" fontId="202" fillId="7" borderId="124" xfId="3" applyFont="1" applyFill="1" applyBorder="1" applyAlignment="1">
      <alignment horizontal="left" vertical="center"/>
    </xf>
    <xf numFmtId="0" fontId="206" fillId="7" borderId="124" xfId="3" applyFont="1" applyFill="1" applyBorder="1" applyAlignment="1">
      <alignment horizontal="right" vertical="center"/>
    </xf>
    <xf numFmtId="0" fontId="102" fillId="7" borderId="124" xfId="3" applyFont="1" applyFill="1" applyBorder="1" applyAlignment="1">
      <alignment vertical="center"/>
    </xf>
    <xf numFmtId="176" fontId="199" fillId="7" borderId="9" xfId="3" applyNumberFormat="1" applyFont="1" applyFill="1" applyBorder="1" applyAlignment="1">
      <alignment horizontal="right" vertical="center"/>
    </xf>
    <xf numFmtId="176" fontId="199" fillId="7" borderId="99" xfId="3" applyNumberFormat="1" applyFont="1" applyFill="1" applyBorder="1" applyAlignment="1">
      <alignment horizontal="right" vertical="center"/>
    </xf>
    <xf numFmtId="176" fontId="199" fillId="7" borderId="100" xfId="3" applyNumberFormat="1" applyFont="1" applyFill="1" applyBorder="1" applyAlignment="1">
      <alignment horizontal="right" vertical="center"/>
    </xf>
    <xf numFmtId="176" fontId="199" fillId="7" borderId="11" xfId="3" applyNumberFormat="1" applyFont="1" applyFill="1" applyBorder="1" applyAlignment="1">
      <alignment horizontal="right" vertical="center"/>
    </xf>
    <xf numFmtId="176" fontId="199" fillId="7" borderId="0" xfId="3" applyNumberFormat="1" applyFont="1" applyFill="1" applyAlignment="1">
      <alignment horizontal="right" vertical="center"/>
    </xf>
    <xf numFmtId="176" fontId="199" fillId="7" borderId="18" xfId="3" applyNumberFormat="1" applyFont="1" applyFill="1" applyBorder="1" applyAlignment="1">
      <alignment horizontal="right" vertical="center"/>
    </xf>
    <xf numFmtId="176" fontId="199" fillId="7" borderId="12" xfId="3" applyNumberFormat="1" applyFont="1" applyFill="1" applyBorder="1" applyAlignment="1">
      <alignment horizontal="right" vertical="center"/>
    </xf>
    <xf numFmtId="176" fontId="199" fillId="7" borderId="124" xfId="3" applyNumberFormat="1" applyFont="1" applyFill="1" applyBorder="1" applyAlignment="1">
      <alignment horizontal="right" vertical="center"/>
    </xf>
    <xf numFmtId="176" fontId="199" fillId="7" borderId="125" xfId="3" applyNumberFormat="1" applyFont="1" applyFill="1" applyBorder="1" applyAlignment="1">
      <alignment horizontal="right" vertical="center"/>
    </xf>
    <xf numFmtId="0" fontId="199" fillId="7" borderId="0" xfId="3" applyFont="1" applyFill="1" applyAlignment="1">
      <alignment horizontal="distributed" vertical="center" justifyLastLine="1"/>
    </xf>
    <xf numFmtId="0" fontId="199" fillId="7" borderId="0" xfId="3" applyFont="1" applyFill="1" applyAlignment="1">
      <alignment horizontal="right" vertical="center"/>
    </xf>
    <xf numFmtId="0" fontId="102" fillId="7" borderId="0" xfId="3" applyFont="1" applyFill="1" applyAlignment="1">
      <alignment horizontal="distributed" vertical="center"/>
    </xf>
    <xf numFmtId="0" fontId="102" fillId="7" borderId="124" xfId="3" applyFont="1" applyFill="1" applyBorder="1" applyAlignment="1">
      <alignment horizontal="right" vertical="center"/>
    </xf>
    <xf numFmtId="0" fontId="202" fillId="7" borderId="0" xfId="3" applyFont="1" applyFill="1" applyAlignment="1">
      <alignment vertical="center"/>
    </xf>
    <xf numFmtId="0" fontId="202" fillId="7" borderId="124" xfId="3" applyFont="1" applyFill="1" applyBorder="1" applyAlignment="1">
      <alignment vertical="center"/>
    </xf>
    <xf numFmtId="176" fontId="199" fillId="7" borderId="99" xfId="3" applyNumberFormat="1" applyFont="1" applyFill="1" applyBorder="1" applyAlignment="1">
      <alignment vertical="center"/>
    </xf>
    <xf numFmtId="176" fontId="199" fillId="7" borderId="100" xfId="3" applyNumberFormat="1" applyFont="1" applyFill="1" applyBorder="1" applyAlignment="1">
      <alignment vertical="center"/>
    </xf>
    <xf numFmtId="176" fontId="199" fillId="7" borderId="12" xfId="3" applyNumberFormat="1" applyFont="1" applyFill="1" applyBorder="1" applyAlignment="1">
      <alignment vertical="center"/>
    </xf>
    <xf numFmtId="176" fontId="199" fillId="7" borderId="124" xfId="3" applyNumberFormat="1" applyFont="1" applyFill="1" applyBorder="1" applyAlignment="1">
      <alignment vertical="center"/>
    </xf>
    <xf numFmtId="176" fontId="199" fillId="7" borderId="125" xfId="3" applyNumberFormat="1" applyFont="1" applyFill="1" applyBorder="1" applyAlignment="1">
      <alignment vertical="center"/>
    </xf>
    <xf numFmtId="0" fontId="199" fillId="7" borderId="9" xfId="3" applyFont="1" applyFill="1" applyBorder="1" applyAlignment="1">
      <alignment horizontal="distributed" vertical="center" justifyLastLine="1"/>
    </xf>
    <xf numFmtId="0" fontId="199" fillId="7" borderId="99" xfId="3" applyFont="1" applyFill="1" applyBorder="1" applyAlignment="1">
      <alignment horizontal="distributed" vertical="center" justifyLastLine="1"/>
    </xf>
    <xf numFmtId="0" fontId="199" fillId="7" borderId="100" xfId="3" applyFont="1" applyFill="1" applyBorder="1" applyAlignment="1">
      <alignment horizontal="distributed" vertical="center" justifyLastLine="1"/>
    </xf>
    <xf numFmtId="0" fontId="199" fillId="7" borderId="11" xfId="3" applyFont="1" applyFill="1" applyBorder="1" applyAlignment="1">
      <alignment horizontal="distributed" vertical="center" justifyLastLine="1"/>
    </xf>
    <xf numFmtId="0" fontId="199" fillId="7" borderId="18" xfId="3" applyFont="1" applyFill="1" applyBorder="1" applyAlignment="1">
      <alignment horizontal="distributed" vertical="center" justifyLastLine="1"/>
    </xf>
    <xf numFmtId="0" fontId="199" fillId="7" borderId="12" xfId="3" applyFont="1" applyFill="1" applyBorder="1" applyAlignment="1">
      <alignment horizontal="distributed" vertical="center" justifyLastLine="1"/>
    </xf>
    <xf numFmtId="0" fontId="199" fillId="7" borderId="124" xfId="3" applyFont="1" applyFill="1" applyBorder="1" applyAlignment="1">
      <alignment horizontal="distributed" vertical="center" justifyLastLine="1"/>
    </xf>
    <xf numFmtId="0" fontId="199" fillId="7" borderId="125" xfId="3" applyFont="1" applyFill="1" applyBorder="1" applyAlignment="1">
      <alignment horizontal="distributed" vertical="center" justifyLastLine="1"/>
    </xf>
    <xf numFmtId="0" fontId="102" fillId="0" borderId="0" xfId="3" applyFont="1" applyAlignment="1">
      <alignment vertical="center"/>
    </xf>
    <xf numFmtId="0" fontId="16" fillId="0" borderId="25" xfId="8" applyBorder="1" applyAlignment="1">
      <alignment horizontal="center" wrapText="1"/>
    </xf>
    <xf numFmtId="0" fontId="16" fillId="0" borderId="26" xfId="8" applyBorder="1" applyAlignment="1">
      <alignment horizontal="center" wrapText="1"/>
    </xf>
    <xf numFmtId="0" fontId="46" fillId="0" borderId="3" xfId="8" applyFont="1" applyBorder="1" applyAlignment="1">
      <alignment horizontal="center" vertical="center"/>
    </xf>
    <xf numFmtId="0" fontId="46" fillId="0" borderId="3" xfId="8" applyFont="1" applyBorder="1">
      <alignment vertical="center"/>
    </xf>
    <xf numFmtId="0" fontId="46" fillId="0" borderId="4" xfId="8" applyFont="1" applyBorder="1" applyAlignment="1">
      <alignment horizontal="center" vertical="center"/>
    </xf>
    <xf numFmtId="176" fontId="46" fillId="0" borderId="25" xfId="8" applyNumberFormat="1" applyFont="1" applyBorder="1" applyAlignment="1">
      <alignment horizontal="right" vertical="center"/>
    </xf>
    <xf numFmtId="176" fontId="46" fillId="0" borderId="26" xfId="8" applyNumberFormat="1" applyFont="1" applyBorder="1" applyAlignment="1">
      <alignment horizontal="right" vertical="center"/>
    </xf>
    <xf numFmtId="176" fontId="46" fillId="0" borderId="27" xfId="8" applyNumberFormat="1" applyFont="1" applyBorder="1" applyAlignment="1">
      <alignment horizontal="right" vertical="center"/>
    </xf>
    <xf numFmtId="176" fontId="46" fillId="0" borderId="43" xfId="8" applyNumberFormat="1" applyFont="1" applyBorder="1" applyAlignment="1">
      <alignment horizontal="right" vertical="center"/>
    </xf>
    <xf numFmtId="176" fontId="46" fillId="0" borderId="0" xfId="8" applyNumberFormat="1" applyFont="1" applyAlignment="1">
      <alignment horizontal="right" vertical="center"/>
    </xf>
    <xf numFmtId="176" fontId="46" fillId="0" borderId="18" xfId="8" applyNumberFormat="1" applyFont="1" applyBorder="1" applyAlignment="1">
      <alignment horizontal="right" vertical="center"/>
    </xf>
    <xf numFmtId="176" fontId="46" fillId="0" borderId="29" xfId="8" applyNumberFormat="1" applyFont="1" applyBorder="1" applyAlignment="1">
      <alignment horizontal="right" vertical="center"/>
    </xf>
    <xf numFmtId="176" fontId="46" fillId="0" borderId="30" xfId="8" applyNumberFormat="1" applyFont="1" applyBorder="1" applyAlignment="1">
      <alignment horizontal="right" vertical="center"/>
    </xf>
    <xf numFmtId="176" fontId="46" fillId="0" borderId="31" xfId="8" applyNumberFormat="1" applyFont="1" applyBorder="1" applyAlignment="1">
      <alignment horizontal="right" vertical="center"/>
    </xf>
    <xf numFmtId="176" fontId="46" fillId="0" borderId="0" xfId="8" applyNumberFormat="1" applyFont="1" applyAlignment="1">
      <alignment horizontal="center" vertical="center"/>
    </xf>
    <xf numFmtId="0" fontId="46" fillId="0" borderId="2" xfId="8" applyFont="1" applyBorder="1">
      <alignment vertical="center"/>
    </xf>
    <xf numFmtId="0" fontId="46" fillId="0" borderId="4" xfId="8" applyFont="1" applyBorder="1">
      <alignment vertical="center"/>
    </xf>
    <xf numFmtId="0" fontId="48" fillId="0" borderId="0" xfId="8" applyFont="1" applyAlignment="1">
      <alignment horizontal="center" vertical="center"/>
    </xf>
    <xf numFmtId="0" fontId="49" fillId="0" borderId="0" xfId="8" applyFont="1" applyAlignment="1">
      <alignment horizontal="center" vertical="center"/>
    </xf>
    <xf numFmtId="0" fontId="46" fillId="0" borderId="0" xfId="8" applyFont="1" applyAlignment="1">
      <alignment horizontal="right" vertical="center"/>
    </xf>
    <xf numFmtId="0" fontId="46" fillId="0" borderId="42" xfId="8" applyFont="1" applyBorder="1" applyAlignment="1">
      <alignment horizontal="right" vertical="center"/>
    </xf>
    <xf numFmtId="0" fontId="16" fillId="0" borderId="29" xfId="8" applyBorder="1" applyAlignment="1">
      <alignment horizontal="center" vertical="top"/>
    </xf>
    <xf numFmtId="0" fontId="16" fillId="0" borderId="30" xfId="8" applyBorder="1" applyAlignment="1">
      <alignment horizontal="center" vertical="top"/>
    </xf>
    <xf numFmtId="0" fontId="46" fillId="0" borderId="0" xfId="8" applyFont="1" applyAlignment="1">
      <alignment horizontal="center" vertical="center"/>
    </xf>
    <xf numFmtId="0" fontId="46" fillId="0" borderId="0" xfId="8" applyFont="1" applyAlignment="1">
      <alignment horizontal="center" vertical="distributed"/>
    </xf>
    <xf numFmtId="0" fontId="46" fillId="0" borderId="30" xfId="8" applyFont="1" applyBorder="1" applyAlignment="1">
      <alignment horizontal="center" vertical="center"/>
    </xf>
    <xf numFmtId="0" fontId="46" fillId="0" borderId="24" xfId="8" applyFont="1" applyBorder="1" applyAlignment="1">
      <alignment horizontal="center" vertical="center"/>
    </xf>
    <xf numFmtId="0" fontId="46" fillId="0" borderId="23" xfId="8" applyFont="1" applyBorder="1" applyAlignment="1">
      <alignment horizontal="center" vertical="center"/>
    </xf>
    <xf numFmtId="0" fontId="46" fillId="0" borderId="37" xfId="8" applyFont="1" applyBorder="1" applyAlignment="1">
      <alignment horizontal="center" vertical="center"/>
    </xf>
    <xf numFmtId="0" fontId="46" fillId="0" borderId="35" xfId="8" applyFont="1" applyBorder="1" applyAlignment="1">
      <alignment horizontal="center" vertical="center"/>
    </xf>
    <xf numFmtId="0" fontId="46" fillId="0" borderId="36" xfId="8" applyFont="1" applyBorder="1" applyAlignment="1">
      <alignment horizontal="center" vertical="center"/>
    </xf>
    <xf numFmtId="176" fontId="46" fillId="0" borderId="41" xfId="8" applyNumberFormat="1" applyFont="1" applyBorder="1" applyAlignment="1">
      <alignment horizontal="right" vertical="center"/>
    </xf>
    <xf numFmtId="0" fontId="46" fillId="0" borderId="25" xfId="8" applyFont="1" applyBorder="1" applyAlignment="1">
      <alignment horizontal="center" vertical="center"/>
    </xf>
    <xf numFmtId="0" fontId="46" fillId="0" borderId="26" xfId="8" applyFont="1" applyBorder="1" applyAlignment="1">
      <alignment horizontal="center" vertical="center"/>
    </xf>
    <xf numFmtId="0" fontId="46" fillId="0" borderId="41" xfId="8" applyFont="1" applyBorder="1" applyAlignment="1">
      <alignment horizontal="center" vertical="center"/>
    </xf>
    <xf numFmtId="0" fontId="46" fillId="0" borderId="45" xfId="8" applyFont="1" applyBorder="1" applyAlignment="1">
      <alignment horizontal="center" vertical="center"/>
    </xf>
    <xf numFmtId="0" fontId="46" fillId="0" borderId="14" xfId="8" applyFont="1" applyBorder="1" applyAlignment="1">
      <alignment horizontal="center" vertical="center"/>
    </xf>
    <xf numFmtId="0" fontId="46" fillId="0" borderId="44" xfId="8" applyFont="1" applyBorder="1" applyAlignment="1">
      <alignment horizontal="center" vertical="center"/>
    </xf>
    <xf numFmtId="176" fontId="46" fillId="0" borderId="45" xfId="8" applyNumberFormat="1" applyFont="1" applyBorder="1" applyAlignment="1">
      <alignment horizontal="right" vertical="center"/>
    </xf>
    <xf numFmtId="176" fontId="46" fillId="0" borderId="14" xfId="8" applyNumberFormat="1" applyFont="1" applyBorder="1" applyAlignment="1">
      <alignment horizontal="right" vertical="center"/>
    </xf>
    <xf numFmtId="176" fontId="46" fillId="0" borderId="15" xfId="8" applyNumberFormat="1" applyFont="1" applyBorder="1" applyAlignment="1">
      <alignment horizontal="right" vertical="center"/>
    </xf>
    <xf numFmtId="176" fontId="46" fillId="0" borderId="44" xfId="8" applyNumberFormat="1" applyFont="1" applyBorder="1" applyAlignment="1">
      <alignment horizontal="right" vertical="center"/>
    </xf>
    <xf numFmtId="0" fontId="46" fillId="0" borderId="46" xfId="8" applyFont="1" applyBorder="1" applyAlignment="1">
      <alignment horizontal="center" vertical="center"/>
    </xf>
    <xf numFmtId="0" fontId="46" fillId="0" borderId="14" xfId="8" applyFont="1" applyBorder="1" applyAlignment="1">
      <alignment horizontal="right" vertical="center"/>
    </xf>
    <xf numFmtId="0" fontId="46" fillId="0" borderId="44" xfId="8" applyFont="1" applyBorder="1" applyAlignment="1">
      <alignment horizontal="right" vertical="center"/>
    </xf>
    <xf numFmtId="0" fontId="16" fillId="0" borderId="45" xfId="8" applyBorder="1" applyAlignment="1">
      <alignment horizontal="center" vertical="top"/>
    </xf>
    <xf numFmtId="0" fontId="16" fillId="0" borderId="14" xfId="8" applyBorder="1" applyAlignment="1">
      <alignment horizontal="center" vertical="top"/>
    </xf>
    <xf numFmtId="0" fontId="16" fillId="0" borderId="47" xfId="8" applyBorder="1" applyAlignment="1">
      <alignment horizontal="center" vertical="center" wrapText="1"/>
    </xf>
    <xf numFmtId="0" fontId="16" fillId="0" borderId="48" xfId="8" applyBorder="1" applyAlignment="1">
      <alignment horizontal="center" vertical="center"/>
    </xf>
    <xf numFmtId="0" fontId="16" fillId="0" borderId="49" xfId="8" applyBorder="1" applyAlignment="1">
      <alignment horizontal="center" vertical="center"/>
    </xf>
    <xf numFmtId="0" fontId="16" fillId="0" borderId="24" xfId="8" applyBorder="1" applyAlignment="1">
      <alignment horizontal="center" vertical="center"/>
    </xf>
    <xf numFmtId="0" fontId="16" fillId="0" borderId="3" xfId="8" applyBorder="1" applyAlignment="1">
      <alignment horizontal="center" vertical="center"/>
    </xf>
    <xf numFmtId="0" fontId="16" fillId="0" borderId="23" xfId="8" applyBorder="1" applyAlignment="1">
      <alignment horizontal="center" vertical="center"/>
    </xf>
    <xf numFmtId="0" fontId="46" fillId="0" borderId="9" xfId="8" applyFont="1" applyBorder="1">
      <alignment vertical="center"/>
    </xf>
    <xf numFmtId="0" fontId="46" fillId="0" borderId="16" xfId="8" applyFont="1" applyBorder="1">
      <alignment vertical="center"/>
    </xf>
    <xf numFmtId="0" fontId="46" fillId="0" borderId="17" xfId="8" applyFont="1" applyBorder="1">
      <alignment vertical="center"/>
    </xf>
    <xf numFmtId="0" fontId="46" fillId="0" borderId="11" xfId="8" applyFont="1" applyBorder="1" applyAlignment="1">
      <alignment vertical="top" wrapText="1"/>
    </xf>
    <xf numFmtId="0" fontId="46" fillId="0" borderId="0" xfId="8" applyFont="1" applyAlignment="1">
      <alignment vertical="top" wrapText="1"/>
    </xf>
    <xf numFmtId="0" fontId="46" fillId="0" borderId="18" xfId="8" applyFont="1" applyBorder="1" applyAlignment="1">
      <alignment vertical="top" wrapText="1"/>
    </xf>
    <xf numFmtId="0" fontId="46" fillId="0" borderId="28" xfId="8" applyFont="1" applyBorder="1" applyAlignment="1">
      <alignment horizontal="center" vertical="center" wrapText="1"/>
    </xf>
    <xf numFmtId="0" fontId="46" fillId="0" borderId="26" xfId="8" applyFont="1" applyBorder="1" applyAlignment="1">
      <alignment horizontal="center" vertical="center" wrapText="1"/>
    </xf>
    <xf numFmtId="0" fontId="46" fillId="0" borderId="41" xfId="8" applyFont="1" applyBorder="1" applyAlignment="1">
      <alignment horizontal="center" vertical="center" wrapText="1"/>
    </xf>
    <xf numFmtId="0" fontId="46" fillId="0" borderId="11" xfId="8" applyFont="1" applyBorder="1" applyAlignment="1">
      <alignment horizontal="center" vertical="center" wrapText="1"/>
    </xf>
    <xf numFmtId="0" fontId="46" fillId="0" borderId="0" xfId="8" applyFont="1" applyAlignment="1">
      <alignment horizontal="center" vertical="center" wrapText="1"/>
    </xf>
    <xf numFmtId="0" fontId="46" fillId="0" borderId="42" xfId="8" applyFont="1" applyBorder="1" applyAlignment="1">
      <alignment horizontal="center" vertical="center" wrapText="1"/>
    </xf>
    <xf numFmtId="0" fontId="46" fillId="0" borderId="35" xfId="8" applyFont="1" applyBorder="1">
      <alignment vertical="center"/>
    </xf>
    <xf numFmtId="0" fontId="46" fillId="0" borderId="9" xfId="8" applyFont="1" applyBorder="1" applyAlignment="1">
      <alignment horizontal="center" vertical="center" wrapText="1"/>
    </xf>
    <xf numFmtId="0" fontId="46" fillId="0" borderId="16" xfId="8" applyFont="1" applyBorder="1" applyAlignment="1">
      <alignment horizontal="center" vertical="center" wrapText="1"/>
    </xf>
    <xf numFmtId="0" fontId="46" fillId="0" borderId="17" xfId="8" applyFont="1" applyBorder="1" applyAlignment="1">
      <alignment horizontal="center" vertical="center" wrapText="1"/>
    </xf>
    <xf numFmtId="0" fontId="46" fillId="0" borderId="18" xfId="8" applyFont="1" applyBorder="1" applyAlignment="1">
      <alignment horizontal="center" vertical="center" wrapText="1"/>
    </xf>
    <xf numFmtId="0" fontId="46" fillId="0" borderId="12" xfId="8" applyFont="1" applyBorder="1" applyAlignment="1">
      <alignment horizontal="center" vertical="center" wrapText="1"/>
    </xf>
    <xf numFmtId="0" fontId="46" fillId="0" borderId="14" xfId="8" applyFont="1" applyBorder="1" applyAlignment="1">
      <alignment horizontal="center" vertical="center" wrapText="1"/>
    </xf>
    <xf numFmtId="0" fontId="46" fillId="0" borderId="15" xfId="8" applyFont="1" applyBorder="1" applyAlignment="1">
      <alignment horizontal="center" vertical="center" wrapText="1"/>
    </xf>
    <xf numFmtId="0" fontId="46" fillId="0" borderId="16" xfId="8" applyFont="1" applyBorder="1" applyAlignment="1">
      <alignment horizontal="center" vertical="center"/>
    </xf>
    <xf numFmtId="0" fontId="46" fillId="0" borderId="38" xfId="8" applyFont="1" applyBorder="1" applyAlignment="1">
      <alignment horizontal="center" vertical="center"/>
    </xf>
    <xf numFmtId="0" fontId="46" fillId="0" borderId="39" xfId="8" applyFont="1" applyBorder="1" applyAlignment="1">
      <alignment horizontal="center" vertical="center"/>
    </xf>
    <xf numFmtId="0" fontId="16" fillId="0" borderId="24" xfId="8" applyBorder="1" applyAlignment="1">
      <alignment horizontal="center" vertical="center" wrapText="1"/>
    </xf>
    <xf numFmtId="0" fontId="46" fillId="0" borderId="28" xfId="8" applyFont="1" applyBorder="1">
      <alignment vertical="center"/>
    </xf>
    <xf numFmtId="0" fontId="46" fillId="0" borderId="26" xfId="8" applyFont="1" applyBorder="1">
      <alignment vertical="center"/>
    </xf>
    <xf numFmtId="0" fontId="46" fillId="0" borderId="27" xfId="8" applyFont="1" applyBorder="1">
      <alignment vertical="center"/>
    </xf>
    <xf numFmtId="0" fontId="16" fillId="0" borderId="18" xfId="8" applyBorder="1" applyAlignment="1">
      <alignment vertical="center" wrapText="1"/>
    </xf>
    <xf numFmtId="0" fontId="16" fillId="0" borderId="32" xfId="8" applyBorder="1" applyAlignment="1">
      <alignment vertical="center" wrapText="1"/>
    </xf>
    <xf numFmtId="0" fontId="16" fillId="0" borderId="30" xfId="8" applyBorder="1" applyAlignment="1">
      <alignment vertical="center" wrapText="1"/>
    </xf>
    <xf numFmtId="0" fontId="16" fillId="0" borderId="31" xfId="8" applyBorder="1" applyAlignment="1">
      <alignment vertical="center" wrapText="1"/>
    </xf>
    <xf numFmtId="0" fontId="46" fillId="0" borderId="40" xfId="8" applyFont="1" applyBorder="1" applyAlignment="1">
      <alignment horizontal="center" vertical="center"/>
    </xf>
    <xf numFmtId="0" fontId="51" fillId="0" borderId="54" xfId="8" applyFont="1" applyBorder="1" applyAlignment="1">
      <alignment horizontal="center" vertical="center" wrapText="1"/>
    </xf>
    <xf numFmtId="0" fontId="51" fillId="0" borderId="55" xfId="8" applyFont="1" applyBorder="1" applyAlignment="1">
      <alignment horizontal="center" vertical="center" wrapText="1"/>
    </xf>
    <xf numFmtId="0" fontId="16" fillId="0" borderId="56" xfId="8" applyBorder="1" applyAlignment="1">
      <alignment horizontal="center" vertical="center" wrapText="1"/>
    </xf>
    <xf numFmtId="0" fontId="16" fillId="0" borderId="57" xfId="8" applyBorder="1" applyAlignment="1">
      <alignment horizontal="center" vertical="center"/>
    </xf>
    <xf numFmtId="0" fontId="16" fillId="0" borderId="58" xfId="8" applyBorder="1" applyAlignment="1">
      <alignment horizontal="center" vertical="center"/>
    </xf>
    <xf numFmtId="0" fontId="16" fillId="0" borderId="56" xfId="8" applyBorder="1" applyAlignment="1">
      <alignment horizontal="center" vertical="center"/>
    </xf>
    <xf numFmtId="0" fontId="16" fillId="0" borderId="50" xfId="8" applyBorder="1" applyAlignment="1">
      <alignment horizontal="center" vertical="center"/>
    </xf>
    <xf numFmtId="0" fontId="16" fillId="0" borderId="39" xfId="8" applyBorder="1" applyAlignment="1">
      <alignment horizontal="center" vertical="center"/>
    </xf>
    <xf numFmtId="0" fontId="46" fillId="0" borderId="17" xfId="8" applyFont="1" applyBorder="1" applyAlignment="1">
      <alignment horizontal="center" vertical="center"/>
    </xf>
    <xf numFmtId="0" fontId="46" fillId="0" borderId="11" xfId="8" applyFont="1" applyBorder="1" applyAlignment="1">
      <alignment horizontal="center" vertical="center"/>
    </xf>
    <xf numFmtId="0" fontId="46" fillId="0" borderId="18" xfId="8" applyFont="1" applyBorder="1" applyAlignment="1">
      <alignment horizontal="center" vertical="center"/>
    </xf>
    <xf numFmtId="0" fontId="46" fillId="0" borderId="12" xfId="8" applyFont="1" applyBorder="1" applyAlignment="1">
      <alignment horizontal="center" vertical="center"/>
    </xf>
    <xf numFmtId="0" fontId="46" fillId="0" borderId="15" xfId="8" applyFont="1" applyBorder="1" applyAlignment="1">
      <alignment horizontal="center" vertical="center"/>
    </xf>
    <xf numFmtId="0" fontId="46" fillId="0" borderId="50" xfId="8" applyFont="1" applyBorder="1" applyAlignment="1">
      <alignment horizontal="center" vertical="center"/>
    </xf>
    <xf numFmtId="0" fontId="46" fillId="0" borderId="51" xfId="8" applyFont="1" applyBorder="1" applyAlignment="1">
      <alignment horizontal="center" vertical="center"/>
    </xf>
    <xf numFmtId="0" fontId="46" fillId="0" borderId="1" xfId="8" applyFont="1" applyBorder="1" applyAlignment="1">
      <alignment horizontal="center" vertical="center"/>
    </xf>
    <xf numFmtId="0" fontId="46" fillId="0" borderId="1" xfId="8" applyFont="1" applyBorder="1">
      <alignment vertical="center"/>
    </xf>
    <xf numFmtId="0" fontId="50" fillId="0" borderId="1" xfId="8" applyFont="1" applyBorder="1" applyAlignment="1">
      <alignment vertical="center" wrapText="1"/>
    </xf>
    <xf numFmtId="0" fontId="50" fillId="0" borderId="52" xfId="8" applyFont="1" applyBorder="1" applyAlignment="1">
      <alignment vertical="center" wrapText="1"/>
    </xf>
    <xf numFmtId="0" fontId="46" fillId="0" borderId="53" xfId="8" applyFont="1" applyBorder="1" applyAlignment="1">
      <alignment horizontal="center" vertical="center"/>
    </xf>
    <xf numFmtId="0" fontId="46" fillId="0" borderId="54" xfId="8" applyFont="1" applyBorder="1" applyAlignment="1">
      <alignment horizontal="center" vertical="center"/>
    </xf>
    <xf numFmtId="0" fontId="46" fillId="0" borderId="54" xfId="8" applyFont="1" applyBorder="1">
      <alignment vertical="center"/>
    </xf>
    <xf numFmtId="0" fontId="50" fillId="0" borderId="54" xfId="8" applyFont="1" applyBorder="1" applyAlignment="1">
      <alignment vertical="center" wrapText="1"/>
    </xf>
    <xf numFmtId="0" fontId="50" fillId="0" borderId="55" xfId="8" applyFont="1" applyBorder="1" applyAlignment="1">
      <alignment vertical="center" wrapText="1"/>
    </xf>
    <xf numFmtId="0" fontId="16" fillId="0" borderId="39" xfId="8" applyBorder="1" applyAlignment="1">
      <alignment horizontal="center" vertical="center" wrapText="1"/>
    </xf>
    <xf numFmtId="0" fontId="16" fillId="0" borderId="40" xfId="8" applyBorder="1" applyAlignment="1">
      <alignment horizontal="center" vertical="center" wrapText="1"/>
    </xf>
    <xf numFmtId="0" fontId="51" fillId="0" borderId="51" xfId="8" applyFont="1" applyBorder="1" applyAlignment="1">
      <alignment horizontal="center" vertical="center"/>
    </xf>
    <xf numFmtId="0" fontId="51" fillId="0" borderId="1" xfId="8" applyFont="1" applyBorder="1" applyAlignment="1">
      <alignment horizontal="center" vertical="center"/>
    </xf>
    <xf numFmtId="0" fontId="51" fillId="0" borderId="1" xfId="8" applyFont="1" applyBorder="1" applyAlignment="1">
      <alignment horizontal="center" vertical="center" wrapText="1"/>
    </xf>
    <xf numFmtId="0" fontId="51" fillId="0" borderId="52" xfId="8" applyFont="1" applyBorder="1" applyAlignment="1">
      <alignment horizontal="center" vertical="center" wrapText="1"/>
    </xf>
    <xf numFmtId="0" fontId="46" fillId="0" borderId="39" xfId="8" applyFont="1" applyBorder="1" applyAlignment="1">
      <alignment vertical="top" wrapText="1"/>
    </xf>
    <xf numFmtId="0" fontId="46" fillId="0" borderId="40" xfId="8" applyFont="1" applyBorder="1" applyAlignment="1">
      <alignment vertical="top" wrapText="1"/>
    </xf>
    <xf numFmtId="0" fontId="16" fillId="0" borderId="51" xfId="8" applyBorder="1" applyAlignment="1">
      <alignment horizontal="center" vertical="center" wrapText="1"/>
    </xf>
    <xf numFmtId="0" fontId="16" fillId="0" borderId="1" xfId="8" applyBorder="1" applyAlignment="1">
      <alignment horizontal="center" vertical="center"/>
    </xf>
    <xf numFmtId="0" fontId="46" fillId="0" borderId="1" xfId="8" applyFont="1" applyBorder="1" applyAlignment="1">
      <alignment vertical="top" wrapText="1"/>
    </xf>
    <xf numFmtId="0" fontId="16" fillId="0" borderId="1" xfId="8" applyBorder="1" applyAlignment="1">
      <alignment horizontal="center" vertical="center" wrapText="1"/>
    </xf>
    <xf numFmtId="0" fontId="46" fillId="0" borderId="52" xfId="8" applyFont="1" applyBorder="1" applyAlignment="1">
      <alignment vertical="top" wrapText="1"/>
    </xf>
    <xf numFmtId="0" fontId="51" fillId="0" borderId="53" xfId="8" applyFont="1" applyBorder="1" applyAlignment="1">
      <alignment horizontal="center" vertical="center"/>
    </xf>
    <xf numFmtId="0" fontId="51" fillId="0" borderId="54" xfId="8" applyFont="1" applyBorder="1" applyAlignment="1">
      <alignment horizontal="center" vertical="center"/>
    </xf>
    <xf numFmtId="0" fontId="16" fillId="0" borderId="59" xfId="8" applyBorder="1" applyAlignment="1">
      <alignment horizontal="center" vertical="center" wrapText="1"/>
    </xf>
    <xf numFmtId="0" fontId="16" fillId="0" borderId="60" xfId="8" applyBorder="1" applyAlignment="1">
      <alignment horizontal="center" vertical="center"/>
    </xf>
    <xf numFmtId="0" fontId="46" fillId="0" borderId="60" xfId="8" applyFont="1" applyBorder="1" applyAlignment="1">
      <alignment vertical="top" wrapText="1"/>
    </xf>
    <xf numFmtId="0" fontId="16" fillId="0" borderId="60" xfId="8" applyBorder="1" applyAlignment="1">
      <alignment horizontal="center" vertical="center" wrapText="1"/>
    </xf>
    <xf numFmtId="0" fontId="46" fillId="0" borderId="61" xfId="8" applyFont="1" applyBorder="1" applyAlignment="1">
      <alignment vertical="top" wrapText="1"/>
    </xf>
    <xf numFmtId="0" fontId="16" fillId="0" borderId="40" xfId="8" applyBorder="1" applyAlignment="1">
      <alignment horizontal="center" vertical="center"/>
    </xf>
    <xf numFmtId="0" fontId="51" fillId="0" borderId="53" xfId="8" applyFont="1" applyBorder="1" applyAlignment="1">
      <alignment horizontal="center" vertical="center" wrapText="1"/>
    </xf>
    <xf numFmtId="0" fontId="50" fillId="0" borderId="1" xfId="8" applyFont="1" applyBorder="1" applyAlignment="1">
      <alignment horizontal="center" vertical="center"/>
    </xf>
    <xf numFmtId="0" fontId="50" fillId="0" borderId="54" xfId="8" applyFont="1" applyBorder="1" applyAlignment="1">
      <alignment horizontal="center" vertical="center" wrapText="1"/>
    </xf>
    <xf numFmtId="0" fontId="50" fillId="0" borderId="54" xfId="8" applyFont="1" applyBorder="1" applyAlignment="1">
      <alignment horizontal="center" vertical="center"/>
    </xf>
    <xf numFmtId="0" fontId="46" fillId="0" borderId="54" xfId="8" applyFont="1" applyBorder="1" applyAlignment="1">
      <alignment vertical="top" wrapText="1"/>
    </xf>
    <xf numFmtId="0" fontId="46" fillId="0" borderId="55" xfId="8" applyFont="1" applyBorder="1" applyAlignment="1">
      <alignment vertical="top" wrapText="1"/>
    </xf>
    <xf numFmtId="0" fontId="50" fillId="0" borderId="51" xfId="8" applyFont="1" applyBorder="1" applyAlignment="1">
      <alignment horizontal="center" vertical="center" wrapText="1"/>
    </xf>
    <xf numFmtId="0" fontId="51" fillId="0" borderId="2" xfId="8" applyFont="1" applyBorder="1" applyAlignment="1">
      <alignment horizontal="center" vertical="center" wrapText="1"/>
    </xf>
    <xf numFmtId="0" fontId="51" fillId="0" borderId="3" xfId="8" applyFont="1" applyBorder="1" applyAlignment="1">
      <alignment horizontal="center" vertical="center" wrapText="1"/>
    </xf>
    <xf numFmtId="0" fontId="46" fillId="0" borderId="4" xfId="8" applyFont="1" applyBorder="1" applyAlignment="1">
      <alignment vertical="top" wrapText="1"/>
    </xf>
    <xf numFmtId="0" fontId="16" fillId="0" borderId="62" xfId="8" applyBorder="1" applyAlignment="1">
      <alignment horizontal="center" vertical="center" wrapText="1"/>
    </xf>
    <xf numFmtId="0" fontId="16" fillId="0" borderId="5" xfId="8" applyBorder="1" applyAlignment="1">
      <alignment horizontal="center" vertical="center" wrapText="1"/>
    </xf>
    <xf numFmtId="0" fontId="51" fillId="0" borderId="4" xfId="8" applyFont="1" applyBorder="1" applyAlignment="1">
      <alignment horizontal="center" vertical="center" wrapText="1"/>
    </xf>
    <xf numFmtId="0" fontId="50" fillId="0" borderId="20" xfId="8" applyFont="1" applyBorder="1" applyAlignment="1">
      <alignment horizontal="center" vertical="center" wrapText="1"/>
    </xf>
    <xf numFmtId="0" fontId="50" fillId="0" borderId="21" xfId="8" applyFont="1" applyBorder="1" applyAlignment="1">
      <alignment horizontal="center" vertical="center" wrapText="1"/>
    </xf>
    <xf numFmtId="0" fontId="50" fillId="0" borderId="64" xfId="8" applyFont="1" applyBorder="1" applyAlignment="1">
      <alignment horizontal="center" vertical="center" wrapText="1"/>
    </xf>
    <xf numFmtId="0" fontId="16" fillId="0" borderId="65" xfId="8" applyBorder="1" applyAlignment="1">
      <alignment horizontal="center" vertical="center" wrapText="1"/>
    </xf>
    <xf numFmtId="0" fontId="16" fillId="0" borderId="21" xfId="8" applyBorder="1" applyAlignment="1">
      <alignment horizontal="center" vertical="center" wrapText="1"/>
    </xf>
    <xf numFmtId="0" fontId="16" fillId="0" borderId="64" xfId="8" applyBorder="1" applyAlignment="1">
      <alignment horizontal="center" vertical="center" wrapText="1"/>
    </xf>
    <xf numFmtId="0" fontId="50" fillId="0" borderId="65" xfId="8" applyFont="1" applyBorder="1" applyAlignment="1">
      <alignment horizontal="center" vertical="center" wrapText="1"/>
    </xf>
    <xf numFmtId="0" fontId="53" fillId="0" borderId="0" xfId="11" applyFont="1" applyAlignment="1">
      <alignment vertical="center" wrapText="1"/>
    </xf>
    <xf numFmtId="0" fontId="16" fillId="0" borderId="50" xfId="8" applyBorder="1" applyAlignment="1">
      <alignment horizontal="center" vertical="center" wrapText="1"/>
    </xf>
    <xf numFmtId="0" fontId="46" fillId="0" borderId="66" xfId="8" applyFont="1" applyBorder="1" applyAlignment="1">
      <alignment vertical="top" wrapText="1"/>
    </xf>
    <xf numFmtId="0" fontId="16" fillId="0" borderId="39" xfId="8" applyBorder="1">
      <alignment vertical="center"/>
    </xf>
    <xf numFmtId="0" fontId="16" fillId="0" borderId="40" xfId="8" applyBorder="1">
      <alignment vertical="center"/>
    </xf>
    <xf numFmtId="0" fontId="46" fillId="0" borderId="30" xfId="8" applyFont="1" applyBorder="1">
      <alignment vertical="center"/>
    </xf>
    <xf numFmtId="0" fontId="16" fillId="0" borderId="52" xfId="8" applyBorder="1" applyAlignment="1">
      <alignment horizontal="center" vertical="center"/>
    </xf>
    <xf numFmtId="0" fontId="16" fillId="0" borderId="51" xfId="8" applyBorder="1" applyAlignment="1">
      <alignment horizontal="center" vertical="center"/>
    </xf>
    <xf numFmtId="0" fontId="46" fillId="0" borderId="11" xfId="8" applyFont="1" applyBorder="1">
      <alignment vertical="center"/>
    </xf>
    <xf numFmtId="0" fontId="46" fillId="0" borderId="0" xfId="8" applyFont="1">
      <alignment vertical="center"/>
    </xf>
    <xf numFmtId="0" fontId="46" fillId="0" borderId="18" xfId="8" applyFont="1" applyBorder="1">
      <alignment vertical="center"/>
    </xf>
    <xf numFmtId="0" fontId="46" fillId="0" borderId="32" xfId="8" applyFont="1" applyBorder="1">
      <alignment vertical="center"/>
    </xf>
    <xf numFmtId="0" fontId="46" fillId="0" borderId="31" xfId="8" applyFont="1" applyBorder="1">
      <alignment vertical="center"/>
    </xf>
    <xf numFmtId="0" fontId="46" fillId="0" borderId="28" xfId="8" applyFont="1" applyBorder="1" applyAlignment="1">
      <alignment vertical="top" wrapText="1"/>
    </xf>
    <xf numFmtId="0" fontId="46" fillId="0" borderId="26" xfId="8" applyFont="1" applyBorder="1" applyAlignment="1">
      <alignment vertical="top" wrapText="1"/>
    </xf>
    <xf numFmtId="0" fontId="46" fillId="0" borderId="27" xfId="8" applyFont="1" applyBorder="1" applyAlignment="1">
      <alignment vertical="top" wrapText="1"/>
    </xf>
    <xf numFmtId="0" fontId="46" fillId="0" borderId="32" xfId="8" applyFont="1" applyBorder="1" applyAlignment="1">
      <alignment horizontal="right" vertical="center"/>
    </xf>
    <xf numFmtId="0" fontId="46" fillId="0" borderId="30" xfId="8" applyFont="1" applyBorder="1" applyAlignment="1">
      <alignment horizontal="right" vertical="center"/>
    </xf>
    <xf numFmtId="0" fontId="46" fillId="0" borderId="50" xfId="8" applyFont="1" applyBorder="1" applyAlignment="1">
      <alignment horizontal="center" vertical="center" wrapText="1"/>
    </xf>
    <xf numFmtId="0" fontId="16" fillId="0" borderId="61" xfId="8" applyBorder="1" applyAlignment="1">
      <alignment horizontal="center" vertical="center" wrapText="1"/>
    </xf>
    <xf numFmtId="0" fontId="16" fillId="0" borderId="66" xfId="8" applyBorder="1" applyAlignment="1">
      <alignment horizontal="center" vertical="center"/>
    </xf>
    <xf numFmtId="0" fontId="51" fillId="0" borderId="16" xfId="8" applyFont="1" applyBorder="1" applyAlignment="1">
      <alignment horizontal="center" vertical="center"/>
    </xf>
    <xf numFmtId="0" fontId="51" fillId="0" borderId="38" xfId="8" applyFont="1" applyBorder="1" applyAlignment="1">
      <alignment horizontal="center" vertical="center"/>
    </xf>
    <xf numFmtId="0" fontId="51" fillId="0" borderId="46" xfId="8" applyFont="1" applyBorder="1" applyAlignment="1">
      <alignment horizontal="center" vertical="center"/>
    </xf>
    <xf numFmtId="0" fontId="46" fillId="0" borderId="54" xfId="8" applyFont="1" applyBorder="1" applyAlignment="1">
      <alignment vertical="center" wrapText="1"/>
    </xf>
    <xf numFmtId="0" fontId="46" fillId="0" borderId="55" xfId="8" applyFont="1" applyBorder="1" applyAlignment="1">
      <alignment vertical="center" wrapText="1"/>
    </xf>
    <xf numFmtId="0" fontId="46" fillId="0" borderId="62" xfId="8" applyFont="1" applyBorder="1" applyAlignment="1">
      <alignment horizontal="center" vertical="center"/>
    </xf>
    <xf numFmtId="0" fontId="46" fillId="0" borderId="52" xfId="8" applyFont="1" applyBorder="1">
      <alignment vertical="center"/>
    </xf>
    <xf numFmtId="0" fontId="46" fillId="0" borderId="67" xfId="8" applyFont="1" applyBorder="1" applyAlignment="1">
      <alignment horizontal="center" vertical="center"/>
    </xf>
    <xf numFmtId="0" fontId="46" fillId="0" borderId="39" xfId="8" applyFont="1" applyBorder="1">
      <alignment vertical="center"/>
    </xf>
    <xf numFmtId="0" fontId="46" fillId="0" borderId="40" xfId="8" applyFont="1" applyBorder="1">
      <alignment vertical="center"/>
    </xf>
    <xf numFmtId="0" fontId="46" fillId="0" borderId="1" xfId="8" applyFont="1" applyBorder="1" applyAlignment="1">
      <alignment horizontal="center" vertical="center" wrapText="1"/>
    </xf>
    <xf numFmtId="0" fontId="16" fillId="0" borderId="2" xfId="8" applyBorder="1" applyAlignment="1">
      <alignment horizontal="left" vertical="center" wrapText="1"/>
    </xf>
    <xf numFmtId="0" fontId="16" fillId="0" borderId="3" xfId="8" applyBorder="1" applyAlignment="1">
      <alignment horizontal="left" vertical="center"/>
    </xf>
    <xf numFmtId="0" fontId="46" fillId="0" borderId="3" xfId="8" applyFont="1" applyBorder="1" applyAlignment="1">
      <alignment vertical="center" wrapText="1"/>
    </xf>
    <xf numFmtId="0" fontId="46" fillId="0" borderId="23" xfId="8" applyFont="1" applyBorder="1" applyAlignment="1">
      <alignment vertical="center" wrapText="1"/>
    </xf>
    <xf numFmtId="0" fontId="46" fillId="0" borderId="1" xfId="8" applyFont="1" applyBorder="1" applyAlignment="1">
      <alignment vertical="center" wrapText="1"/>
    </xf>
    <xf numFmtId="0" fontId="46" fillId="0" borderId="52" xfId="8" applyFont="1" applyBorder="1" applyAlignment="1">
      <alignment vertical="center" wrapText="1"/>
    </xf>
    <xf numFmtId="0" fontId="57" fillId="0" borderId="0" xfId="11" applyFont="1" applyAlignment="1">
      <alignment vertical="top" wrapText="1"/>
    </xf>
    <xf numFmtId="0" fontId="57" fillId="0" borderId="0" xfId="11" applyFont="1" applyAlignment="1">
      <alignment vertical="center" wrapText="1"/>
    </xf>
    <xf numFmtId="0" fontId="57" fillId="0" borderId="0" xfId="11" applyFont="1" applyAlignment="1">
      <alignment horizontal="center" wrapText="1"/>
    </xf>
    <xf numFmtId="0" fontId="53" fillId="0" borderId="0" xfId="11" applyFont="1" applyAlignment="1">
      <alignment horizontal="center"/>
    </xf>
    <xf numFmtId="0" fontId="53" fillId="0" borderId="3" xfId="11" applyFont="1" applyBorder="1">
      <alignment vertical="center"/>
    </xf>
    <xf numFmtId="0" fontId="53" fillId="0" borderId="4" xfId="11" applyFont="1" applyBorder="1">
      <alignment vertical="center"/>
    </xf>
    <xf numFmtId="0" fontId="58" fillId="0" borderId="0" xfId="8" applyFont="1" applyAlignment="1">
      <alignment horizontal="center" vertical="center"/>
    </xf>
    <xf numFmtId="0" fontId="59" fillId="0" borderId="0" xfId="11" applyFont="1" applyAlignment="1">
      <alignment horizontal="center" vertical="center"/>
    </xf>
    <xf numFmtId="0" fontId="51" fillId="0" borderId="0" xfId="8" applyFont="1" applyAlignment="1">
      <alignment horizontal="center" vertical="center" wrapText="1"/>
    </xf>
    <xf numFmtId="0" fontId="62" fillId="0" borderId="0" xfId="11" applyFont="1" applyAlignment="1">
      <alignment horizontal="center" vertical="center" wrapText="1"/>
    </xf>
    <xf numFmtId="0" fontId="57" fillId="0" borderId="0" xfId="11" applyFont="1" applyAlignment="1">
      <alignment horizontal="center"/>
    </xf>
    <xf numFmtId="0" fontId="16" fillId="0" borderId="19" xfId="8" applyBorder="1" applyAlignment="1">
      <alignment horizontal="center" vertical="center" wrapText="1"/>
    </xf>
    <xf numFmtId="0" fontId="16" fillId="0" borderId="13" xfId="8" applyBorder="1" applyAlignment="1">
      <alignment horizontal="center" vertical="center" wrapText="1"/>
    </xf>
    <xf numFmtId="0" fontId="53" fillId="0" borderId="19" xfId="11" applyFont="1" applyBorder="1" applyAlignment="1">
      <alignment horizontal="center" vertical="center" wrapText="1"/>
    </xf>
    <xf numFmtId="0" fontId="53" fillId="0" borderId="13" xfId="11" applyFont="1" applyBorder="1" applyAlignment="1">
      <alignment horizontal="center" vertical="center" wrapText="1"/>
    </xf>
    <xf numFmtId="0" fontId="16" fillId="0" borderId="9" xfId="8" applyBorder="1" applyAlignment="1">
      <alignment horizontal="center" vertical="center" wrapText="1"/>
    </xf>
    <xf numFmtId="0" fontId="16" fillId="0" borderId="16" xfId="8" applyBorder="1" applyAlignment="1">
      <alignment horizontal="center" vertical="center" wrapText="1"/>
    </xf>
    <xf numFmtId="0" fontId="16" fillId="0" borderId="17" xfId="8" applyBorder="1" applyAlignment="1">
      <alignment horizontal="center" vertical="center" wrapText="1"/>
    </xf>
    <xf numFmtId="0" fontId="16" fillId="0" borderId="11" xfId="8" applyBorder="1" applyAlignment="1">
      <alignment horizontal="center" vertical="center" wrapText="1"/>
    </xf>
    <xf numFmtId="0" fontId="16" fillId="0" borderId="0" xfId="8" applyAlignment="1">
      <alignment horizontal="center" vertical="center" wrapText="1"/>
    </xf>
    <xf numFmtId="0" fontId="16" fillId="0" borderId="18" xfId="8" applyBorder="1" applyAlignment="1">
      <alignment horizontal="center" vertical="center" wrapText="1"/>
    </xf>
    <xf numFmtId="0" fontId="16" fillId="0" borderId="32" xfId="8" applyBorder="1" applyAlignment="1">
      <alignment horizontal="center" vertical="center" wrapText="1"/>
    </xf>
    <xf numFmtId="0" fontId="16" fillId="0" borderId="30" xfId="8" applyBorder="1" applyAlignment="1">
      <alignment horizontal="center" vertical="center" wrapText="1"/>
    </xf>
    <xf numFmtId="0" fontId="16" fillId="0" borderId="31" xfId="8" applyBorder="1" applyAlignment="1">
      <alignment horizontal="center" vertical="center" wrapText="1"/>
    </xf>
    <xf numFmtId="0" fontId="46" fillId="0" borderId="28" xfId="8" applyFont="1" applyBorder="1" applyAlignment="1">
      <alignment horizontal="center" vertical="center"/>
    </xf>
    <xf numFmtId="0" fontId="46" fillId="0" borderId="27" xfId="8" applyFont="1" applyBorder="1" applyAlignment="1">
      <alignment horizontal="center" vertical="center"/>
    </xf>
    <xf numFmtId="0" fontId="46" fillId="0" borderId="25" xfId="8" applyFont="1" applyBorder="1" applyAlignment="1">
      <alignment horizontal="center" vertical="center" wrapText="1"/>
    </xf>
    <xf numFmtId="0" fontId="46" fillId="0" borderId="42" xfId="8" applyFont="1" applyBorder="1" applyAlignment="1">
      <alignment horizontal="center" vertical="center"/>
    </xf>
    <xf numFmtId="0" fontId="46" fillId="0" borderId="70" xfId="8" applyFont="1" applyBorder="1" applyAlignment="1">
      <alignment horizontal="center" vertical="center"/>
    </xf>
    <xf numFmtId="0" fontId="46" fillId="0" borderId="70" xfId="8" applyFont="1" applyBorder="1" applyAlignment="1">
      <alignment horizontal="right" vertical="center"/>
    </xf>
    <xf numFmtId="0" fontId="46" fillId="0" borderId="12" xfId="8" applyFont="1" applyBorder="1" applyAlignment="1">
      <alignment horizontal="right" vertical="center"/>
    </xf>
    <xf numFmtId="0" fontId="46" fillId="0" borderId="38" xfId="8" applyFont="1" applyBorder="1" applyAlignment="1">
      <alignment horizontal="center" vertical="center" wrapText="1"/>
    </xf>
    <xf numFmtId="0" fontId="46" fillId="0" borderId="44" xfId="8" applyFont="1" applyBorder="1" applyAlignment="1">
      <alignment horizontal="center" vertical="center" wrapText="1"/>
    </xf>
    <xf numFmtId="0" fontId="16" fillId="0" borderId="71" xfId="8" applyBorder="1" applyAlignment="1">
      <alignment horizontal="center" vertical="center" wrapText="1"/>
    </xf>
    <xf numFmtId="0" fontId="16" fillId="0" borderId="45" xfId="8" applyBorder="1" applyAlignment="1">
      <alignment horizontal="center" vertical="center" wrapText="1"/>
    </xf>
    <xf numFmtId="0" fontId="16" fillId="0" borderId="14" xfId="8" applyBorder="1" applyAlignment="1">
      <alignment horizontal="center" vertical="center" wrapText="1"/>
    </xf>
    <xf numFmtId="0" fontId="16" fillId="0" borderId="15" xfId="8" applyBorder="1" applyAlignment="1">
      <alignment horizontal="center" vertical="center" wrapText="1"/>
    </xf>
    <xf numFmtId="0" fontId="16" fillId="0" borderId="47" xfId="8" applyBorder="1" applyAlignment="1">
      <alignment horizontal="center" vertical="center"/>
    </xf>
    <xf numFmtId="0" fontId="16" fillId="0" borderId="69" xfId="8" applyBorder="1" applyAlignment="1">
      <alignment horizontal="center" vertical="center"/>
    </xf>
    <xf numFmtId="0" fontId="51" fillId="0" borderId="37" xfId="8" applyFont="1" applyBorder="1" applyAlignment="1">
      <alignment horizontal="center" vertical="center" wrapText="1"/>
    </xf>
    <xf numFmtId="0" fontId="51" fillId="0" borderId="35" xfId="8" applyFont="1" applyBorder="1" applyAlignment="1">
      <alignment horizontal="center" vertical="center" wrapText="1"/>
    </xf>
    <xf numFmtId="0" fontId="51" fillId="0" borderId="46" xfId="8" applyFont="1" applyBorder="1" applyAlignment="1">
      <alignment horizontal="center" vertical="center" wrapText="1"/>
    </xf>
    <xf numFmtId="0" fontId="46" fillId="0" borderId="14" xfId="8" applyFont="1" applyBorder="1">
      <alignment vertical="center"/>
    </xf>
    <xf numFmtId="0" fontId="51" fillId="0" borderId="47" xfId="8" applyFont="1" applyBorder="1" applyAlignment="1">
      <alignment horizontal="center" vertical="center"/>
    </xf>
    <xf numFmtId="0" fontId="51" fillId="0" borderId="48" xfId="8" applyFont="1" applyBorder="1" applyAlignment="1">
      <alignment horizontal="center" vertical="center"/>
    </xf>
    <xf numFmtId="0" fontId="51" fillId="0" borderId="66" xfId="8" applyFont="1" applyBorder="1" applyAlignment="1">
      <alignment horizontal="center" vertical="center"/>
    </xf>
    <xf numFmtId="0" fontId="46" fillId="0" borderId="69" xfId="8" applyFont="1" applyBorder="1" applyAlignment="1">
      <alignment horizontal="center" vertical="center"/>
    </xf>
    <xf numFmtId="0" fontId="46" fillId="0" borderId="48" xfId="8" applyFont="1" applyBorder="1" applyAlignment="1">
      <alignment horizontal="center" vertical="center"/>
    </xf>
    <xf numFmtId="0" fontId="46" fillId="0" borderId="66" xfId="8" applyFont="1" applyBorder="1" applyAlignment="1">
      <alignment horizontal="center" vertical="center"/>
    </xf>
    <xf numFmtId="0" fontId="46" fillId="0" borderId="49" xfId="8" applyFont="1" applyBorder="1" applyAlignment="1">
      <alignment horizontal="center" vertical="center"/>
    </xf>
    <xf numFmtId="0" fontId="51" fillId="0" borderId="34" xfId="8" applyFont="1" applyBorder="1" applyAlignment="1">
      <alignment horizontal="center" vertical="center" wrapText="1"/>
    </xf>
    <xf numFmtId="0" fontId="51" fillId="0" borderId="36" xfId="8" applyFont="1" applyBorder="1" applyAlignment="1">
      <alignment horizontal="center" vertical="center" wrapText="1"/>
    </xf>
    <xf numFmtId="0" fontId="16" fillId="0" borderId="69" xfId="8" applyBorder="1" applyAlignment="1">
      <alignment horizontal="center" vertical="center" wrapText="1"/>
    </xf>
    <xf numFmtId="0" fontId="16" fillId="0" borderId="48" xfId="8" applyBorder="1" applyAlignment="1">
      <alignment horizontal="center" vertical="center" wrapText="1"/>
    </xf>
    <xf numFmtId="0" fontId="16" fillId="0" borderId="66" xfId="8" applyBorder="1" applyAlignment="1">
      <alignment horizontal="center" vertical="center" wrapText="1"/>
    </xf>
    <xf numFmtId="0" fontId="16" fillId="0" borderId="49" xfId="8" applyBorder="1" applyAlignment="1">
      <alignment horizontal="center" vertical="center" wrapText="1"/>
    </xf>
    <xf numFmtId="0" fontId="51" fillId="0" borderId="37" xfId="8" applyFont="1" applyBorder="1" applyAlignment="1">
      <alignment horizontal="center" vertical="center"/>
    </xf>
    <xf numFmtId="0" fontId="51" fillId="0" borderId="35" xfId="8" applyFont="1" applyBorder="1" applyAlignment="1">
      <alignment horizontal="center" vertical="center"/>
    </xf>
    <xf numFmtId="0" fontId="51" fillId="0" borderId="34" xfId="8" applyFont="1" applyBorder="1" applyAlignment="1">
      <alignment horizontal="center" vertical="center"/>
    </xf>
    <xf numFmtId="0" fontId="46" fillId="0" borderId="2"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4" xfId="8" applyFont="1" applyBorder="1" applyAlignment="1">
      <alignment horizontal="center" vertical="center" wrapText="1"/>
    </xf>
    <xf numFmtId="0" fontId="46" fillId="0" borderId="25" xfId="8" applyFont="1" applyBorder="1" applyAlignment="1">
      <alignment vertical="center" wrapText="1"/>
    </xf>
    <xf numFmtId="0" fontId="46" fillId="0" borderId="26" xfId="8" applyFont="1" applyBorder="1" applyAlignment="1">
      <alignment vertical="center" wrapText="1"/>
    </xf>
    <xf numFmtId="0" fontId="46" fillId="0" borderId="27" xfId="8" applyFont="1" applyBorder="1" applyAlignment="1">
      <alignment vertical="center" wrapText="1"/>
    </xf>
    <xf numFmtId="0" fontId="46" fillId="0" borderId="23" xfId="8" applyFont="1" applyBorder="1">
      <alignment vertical="center"/>
    </xf>
    <xf numFmtId="0" fontId="46" fillId="0" borderId="9" xfId="8" applyFont="1" applyBorder="1" applyAlignment="1">
      <alignment horizontal="center" vertical="center"/>
    </xf>
    <xf numFmtId="0" fontId="46" fillId="0" borderId="69" xfId="8" applyFont="1" applyBorder="1">
      <alignment vertical="center"/>
    </xf>
    <xf numFmtId="0" fontId="46" fillId="0" borderId="48" xfId="8" applyFont="1" applyBorder="1">
      <alignment vertical="center"/>
    </xf>
    <xf numFmtId="0" fontId="46" fillId="0" borderId="49" xfId="8" applyFont="1" applyBorder="1">
      <alignment vertical="center"/>
    </xf>
    <xf numFmtId="0" fontId="46" fillId="0" borderId="47" xfId="8" applyFont="1" applyBorder="1" applyAlignment="1">
      <alignment horizontal="center" vertical="center"/>
    </xf>
    <xf numFmtId="0" fontId="16" fillId="0" borderId="3" xfId="8" applyBorder="1" applyAlignment="1">
      <alignment horizontal="left" vertical="center" wrapText="1"/>
    </xf>
    <xf numFmtId="0" fontId="46" fillId="0" borderId="2" xfId="8" applyFont="1" applyBorder="1" applyAlignment="1">
      <alignment horizontal="center" vertical="center"/>
    </xf>
    <xf numFmtId="0" fontId="46" fillId="0" borderId="2" xfId="8" applyFont="1" applyBorder="1" applyAlignment="1">
      <alignment vertical="center" wrapText="1"/>
    </xf>
    <xf numFmtId="0" fontId="46" fillId="0" borderId="45" xfId="8" applyFont="1" applyBorder="1" applyAlignment="1">
      <alignment vertical="center" wrapText="1"/>
    </xf>
    <xf numFmtId="0" fontId="46" fillId="0" borderId="14" xfId="8" applyFont="1" applyBorder="1" applyAlignment="1">
      <alignment vertical="center" wrapText="1"/>
    </xf>
    <xf numFmtId="0" fontId="46" fillId="0" borderId="15" xfId="8" applyFont="1" applyBorder="1" applyAlignment="1">
      <alignment vertical="center" wrapText="1"/>
    </xf>
    <xf numFmtId="0" fontId="46" fillId="0" borderId="34" xfId="8" applyFont="1" applyBorder="1" applyAlignment="1">
      <alignment horizontal="center" vertical="center"/>
    </xf>
    <xf numFmtId="0" fontId="46" fillId="0" borderId="34" xfId="8" applyFont="1" applyBorder="1" applyAlignment="1">
      <alignment vertical="center" wrapText="1"/>
    </xf>
    <xf numFmtId="0" fontId="46" fillId="0" borderId="35" xfId="8" applyFont="1" applyBorder="1" applyAlignment="1">
      <alignment vertical="center" wrapText="1"/>
    </xf>
    <xf numFmtId="0" fontId="46" fillId="0" borderId="36" xfId="8" applyFont="1" applyBorder="1" applyAlignment="1">
      <alignment vertical="center" wrapText="1"/>
    </xf>
    <xf numFmtId="0" fontId="16" fillId="0" borderId="20" xfId="3" applyFont="1" applyBorder="1" applyAlignment="1">
      <alignment horizontal="distributed" vertical="center"/>
    </xf>
    <xf numFmtId="0" fontId="16" fillId="0" borderId="21" xfId="3" applyFont="1" applyBorder="1" applyAlignment="1">
      <alignment horizontal="distributed" vertical="center"/>
    </xf>
    <xf numFmtId="0" fontId="16" fillId="0" borderId="10" xfId="3" applyFont="1" applyBorder="1" applyAlignment="1">
      <alignment horizontal="distributed" vertical="center"/>
    </xf>
    <xf numFmtId="0" fontId="97" fillId="0" borderId="0" xfId="3" applyFont="1" applyAlignment="1">
      <alignment horizontal="center" vertical="center"/>
    </xf>
    <xf numFmtId="0" fontId="55" fillId="0" borderId="20" xfId="3" applyFont="1" applyBorder="1" applyAlignment="1">
      <alignment horizontal="distributed" vertical="center"/>
    </xf>
    <xf numFmtId="0" fontId="55" fillId="0" borderId="10" xfId="3" applyFont="1" applyBorder="1" applyAlignment="1">
      <alignment horizontal="distributed" vertical="center"/>
    </xf>
    <xf numFmtId="0" fontId="55" fillId="0" borderId="8" xfId="3" applyFont="1" applyBorder="1" applyAlignment="1">
      <alignment horizontal="center"/>
    </xf>
    <xf numFmtId="0" fontId="55" fillId="0" borderId="9" xfId="3" applyFont="1" applyBorder="1" applyAlignment="1">
      <alignment horizontal="center" vertical="center"/>
    </xf>
    <xf numFmtId="0" fontId="55" fillId="0" borderId="17" xfId="3" applyFont="1" applyBorder="1" applyAlignment="1">
      <alignment horizontal="center" vertical="center"/>
    </xf>
    <xf numFmtId="0" fontId="55" fillId="0" borderId="12" xfId="3" applyFont="1" applyBorder="1" applyAlignment="1">
      <alignment horizontal="center" vertical="center"/>
    </xf>
    <xf numFmtId="0" fontId="55" fillId="0" borderId="15" xfId="3" applyFont="1" applyBorder="1" applyAlignment="1">
      <alignment horizontal="center" vertical="center"/>
    </xf>
    <xf numFmtId="0" fontId="16" fillId="0" borderId="9" xfId="3" applyFont="1" applyBorder="1" applyAlignment="1">
      <alignment horizontal="center" textRotation="255" wrapText="1"/>
    </xf>
    <xf numFmtId="0" fontId="16" fillId="0" borderId="100" xfId="3" applyFont="1" applyBorder="1" applyAlignment="1">
      <alignment horizontal="center" textRotation="255" wrapText="1"/>
    </xf>
    <xf numFmtId="0" fontId="16" fillId="0" borderId="11" xfId="3" applyFont="1" applyBorder="1" applyAlignment="1">
      <alignment horizontal="center" textRotation="255" wrapText="1"/>
    </xf>
    <xf numFmtId="0" fontId="16" fillId="0" borderId="18" xfId="3" applyFont="1" applyBorder="1" applyAlignment="1">
      <alignment horizontal="center" textRotation="255" wrapText="1"/>
    </xf>
    <xf numFmtId="0" fontId="16" fillId="0" borderId="12" xfId="3" applyFont="1" applyBorder="1" applyAlignment="1">
      <alignment horizontal="center" textRotation="255" wrapText="1"/>
    </xf>
    <xf numFmtId="0" fontId="16" fillId="0" borderId="125" xfId="3" applyFont="1" applyBorder="1" applyAlignment="1">
      <alignment horizontal="center" textRotation="255" wrapText="1"/>
    </xf>
    <xf numFmtId="0" fontId="16" fillId="0" borderId="17" xfId="3" applyFont="1" applyBorder="1" applyAlignment="1">
      <alignment horizontal="center" textRotation="255" wrapText="1"/>
    </xf>
    <xf numFmtId="0" fontId="16" fillId="0" borderId="15" xfId="3" applyFont="1" applyBorder="1" applyAlignment="1">
      <alignment horizontal="center" textRotation="255" wrapText="1"/>
    </xf>
    <xf numFmtId="0" fontId="16" fillId="0" borderId="0" xfId="3" applyFont="1" applyAlignment="1">
      <alignment horizontal="center" textRotation="255" wrapText="1"/>
    </xf>
    <xf numFmtId="0" fontId="55" fillId="0" borderId="9" xfId="3" applyFont="1" applyBorder="1" applyAlignment="1">
      <alignment horizontal="distributed" vertical="center"/>
    </xf>
    <xf numFmtId="0" fontId="55" fillId="0" borderId="17" xfId="3" applyFont="1" applyBorder="1" applyAlignment="1">
      <alignment horizontal="distributed" vertical="center"/>
    </xf>
    <xf numFmtId="0" fontId="16" fillId="0" borderId="9" xfId="3" applyFont="1" applyBorder="1" applyAlignment="1">
      <alignment horizontal="distributed" vertical="center"/>
    </xf>
    <xf numFmtId="0" fontId="16" fillId="0" borderId="99" xfId="3" applyFont="1" applyBorder="1" applyAlignment="1">
      <alignment horizontal="distributed" vertical="center"/>
    </xf>
    <xf numFmtId="0" fontId="16" fillId="0" borderId="100" xfId="3" applyFont="1" applyBorder="1" applyAlignment="1">
      <alignment horizontal="distributed" vertical="center"/>
    </xf>
    <xf numFmtId="0" fontId="16" fillId="0" borderId="12" xfId="3" applyFont="1" applyBorder="1" applyAlignment="1">
      <alignment horizontal="center" vertical="center" wrapText="1"/>
    </xf>
    <xf numFmtId="0" fontId="16" fillId="0" borderId="125" xfId="3" applyFont="1" applyBorder="1" applyAlignment="1">
      <alignment horizontal="center" vertical="center" wrapText="1"/>
    </xf>
    <xf numFmtId="0" fontId="16" fillId="0" borderId="15" xfId="3" applyFont="1" applyBorder="1" applyAlignment="1">
      <alignment horizontal="center" vertical="center" wrapText="1"/>
    </xf>
    <xf numFmtId="0" fontId="55" fillId="0" borderId="20" xfId="3" applyFont="1" applyBorder="1" applyAlignment="1">
      <alignment horizontal="distributed" vertical="center" wrapText="1"/>
    </xf>
    <xf numFmtId="0" fontId="16" fillId="0" borderId="20" xfId="3" applyFont="1" applyBorder="1" applyAlignment="1">
      <alignment horizontal="left" vertical="center"/>
    </xf>
    <xf numFmtId="0" fontId="16" fillId="0" borderId="21" xfId="3" applyFont="1" applyBorder="1" applyAlignment="1">
      <alignment horizontal="left" vertical="center"/>
    </xf>
    <xf numFmtId="0" fontId="16" fillId="0" borderId="10" xfId="3" applyFont="1" applyBorder="1" applyAlignment="1">
      <alignment horizontal="left" vertical="center"/>
    </xf>
    <xf numFmtId="176" fontId="46" fillId="0" borderId="14" xfId="8" applyNumberFormat="1" applyFont="1" applyBorder="1" applyAlignment="1">
      <alignment horizontal="center" vertical="center"/>
    </xf>
    <xf numFmtId="176" fontId="46" fillId="0" borderId="15" xfId="8" applyNumberFormat="1" applyFont="1" applyBorder="1" applyAlignment="1">
      <alignment horizontal="center" vertical="center"/>
    </xf>
    <xf numFmtId="176" fontId="46" fillId="0" borderId="16" xfId="8" applyNumberFormat="1" applyFont="1" applyBorder="1" applyAlignment="1">
      <alignment horizontal="center" vertical="center"/>
    </xf>
    <xf numFmtId="176" fontId="46" fillId="0" borderId="17" xfId="8" applyNumberFormat="1" applyFont="1" applyBorder="1" applyAlignment="1">
      <alignment horizontal="center" vertical="center"/>
    </xf>
    <xf numFmtId="49" fontId="77" fillId="0" borderId="20" xfId="34" quotePrefix="1" applyNumberFormat="1" applyFont="1" applyBorder="1" applyAlignment="1" applyProtection="1">
      <alignment horizontal="left" vertical="center" indent="1" shrinkToFit="1"/>
      <protection locked="0"/>
    </xf>
    <xf numFmtId="49" fontId="77" fillId="0" borderId="10" xfId="34" quotePrefix="1" applyNumberFormat="1" applyFont="1" applyBorder="1" applyAlignment="1" applyProtection="1">
      <alignment horizontal="left" vertical="center" indent="1" shrinkToFit="1"/>
      <protection locked="0"/>
    </xf>
    <xf numFmtId="0" fontId="36" fillId="0" borderId="20" xfId="33" applyFont="1" applyBorder="1" applyAlignment="1">
      <alignment horizontal="center" vertical="center"/>
    </xf>
    <xf numFmtId="0" fontId="36" fillId="0" borderId="21" xfId="33" applyFont="1" applyBorder="1" applyAlignment="1">
      <alignment horizontal="center" vertical="center"/>
    </xf>
    <xf numFmtId="0" fontId="36" fillId="0" borderId="10" xfId="33" applyFont="1" applyBorder="1" applyAlignment="1">
      <alignment horizontal="center" vertical="center"/>
    </xf>
    <xf numFmtId="0" fontId="208" fillId="0" borderId="0" xfId="33" applyFont="1" applyAlignment="1">
      <alignment horizontal="center" vertical="top"/>
    </xf>
    <xf numFmtId="49" fontId="36" fillId="0" borderId="8" xfId="34" applyNumberFormat="1" applyFont="1" applyBorder="1" applyAlignment="1">
      <alignment horizontal="center" vertical="center"/>
    </xf>
    <xf numFmtId="49" fontId="77" fillId="0" borderId="21" xfId="34" quotePrefix="1" applyNumberFormat="1" applyFont="1" applyBorder="1" applyAlignment="1" applyProtection="1">
      <alignment horizontal="left" vertical="center" indent="1" shrinkToFit="1"/>
      <protection locked="0"/>
    </xf>
    <xf numFmtId="49" fontId="36" fillId="0" borderId="19" xfId="34" applyNumberFormat="1" applyFont="1" applyBorder="1" applyAlignment="1">
      <alignment horizontal="center" vertical="center"/>
    </xf>
    <xf numFmtId="49" fontId="36" fillId="0" borderId="13" xfId="34" applyNumberFormat="1" applyFont="1" applyBorder="1" applyAlignment="1">
      <alignment horizontal="center" vertical="center"/>
    </xf>
    <xf numFmtId="49" fontId="36" fillId="0" borderId="9" xfId="34" applyNumberFormat="1" applyFont="1" applyBorder="1" applyAlignment="1">
      <alignment horizontal="left" vertical="center" indent="1"/>
    </xf>
    <xf numFmtId="49" fontId="36" fillId="0" borderId="99" xfId="34" applyNumberFormat="1" applyFont="1" applyBorder="1" applyAlignment="1">
      <alignment horizontal="left" vertical="center" indent="1"/>
    </xf>
    <xf numFmtId="49" fontId="36" fillId="0" borderId="100" xfId="34" applyNumberFormat="1" applyFont="1" applyBorder="1" applyAlignment="1">
      <alignment horizontal="left" vertical="center" indent="1"/>
    </xf>
    <xf numFmtId="49" fontId="36" fillId="0" borderId="12" xfId="34" applyNumberFormat="1" applyFont="1" applyBorder="1" applyAlignment="1">
      <alignment horizontal="left" vertical="center" indent="1"/>
    </xf>
    <xf numFmtId="49" fontId="36" fillId="0" borderId="124" xfId="34" applyNumberFormat="1" applyFont="1" applyBorder="1" applyAlignment="1">
      <alignment horizontal="left" vertical="center" indent="1"/>
    </xf>
    <xf numFmtId="49" fontId="36" fillId="0" borderId="125" xfId="34" applyNumberFormat="1" applyFont="1" applyBorder="1" applyAlignment="1">
      <alignment horizontal="left" vertical="center" indent="1"/>
    </xf>
    <xf numFmtId="49" fontId="36" fillId="0" borderId="20" xfId="34" applyNumberFormat="1" applyFont="1" applyBorder="1" applyAlignment="1">
      <alignment horizontal="center" vertical="center"/>
    </xf>
    <xf numFmtId="49" fontId="36" fillId="0" borderId="21" xfId="34" applyNumberFormat="1" applyFont="1" applyBorder="1" applyAlignment="1">
      <alignment horizontal="center" vertical="center"/>
    </xf>
    <xf numFmtId="49" fontId="36" fillId="0" borderId="10" xfId="34" applyNumberFormat="1" applyFont="1" applyBorder="1" applyAlignment="1">
      <alignment horizontal="center" vertical="center"/>
    </xf>
    <xf numFmtId="49" fontId="77" fillId="0" borderId="20" xfId="34" quotePrefix="1" applyNumberFormat="1" applyFont="1" applyBorder="1" applyAlignment="1" applyProtection="1">
      <alignment horizontal="left" vertical="center" wrapText="1" indent="1"/>
      <protection locked="0"/>
    </xf>
    <xf numFmtId="49" fontId="77" fillId="0" borderId="21" xfId="34" quotePrefix="1" applyNumberFormat="1" applyFont="1" applyBorder="1" applyAlignment="1" applyProtection="1">
      <alignment horizontal="left" vertical="center" wrapText="1" indent="1"/>
      <protection locked="0"/>
    </xf>
    <xf numFmtId="49" fontId="77" fillId="0" borderId="10" xfId="34" quotePrefix="1" applyNumberFormat="1" applyFont="1" applyBorder="1" applyAlignment="1" applyProtection="1">
      <alignment horizontal="left" vertical="center" wrapText="1" indent="1"/>
      <protection locked="0"/>
    </xf>
    <xf numFmtId="49" fontId="36" fillId="0" borderId="20" xfId="34" applyNumberFormat="1" applyFont="1" applyBorder="1" applyAlignment="1">
      <alignment horizontal="center" vertical="center" wrapText="1"/>
    </xf>
    <xf numFmtId="49" fontId="36" fillId="0" borderId="21" xfId="34" applyNumberFormat="1" applyFont="1" applyBorder="1" applyAlignment="1">
      <alignment horizontal="center" vertical="center" wrapText="1"/>
    </xf>
    <xf numFmtId="0" fontId="36" fillId="0" borderId="0" xfId="33" applyFont="1" applyAlignment="1">
      <alignment vertical="center" shrinkToFit="1"/>
    </xf>
    <xf numFmtId="49" fontId="36" fillId="0" borderId="9" xfId="34" applyNumberFormat="1" applyFont="1" applyBorder="1" applyAlignment="1">
      <alignment horizontal="center" vertical="center"/>
    </xf>
    <xf numFmtId="49" fontId="36" fillId="0" borderId="99" xfId="34" applyNumberFormat="1" applyFont="1" applyBorder="1" applyAlignment="1">
      <alignment horizontal="center" vertical="center"/>
    </xf>
    <xf numFmtId="49" fontId="36" fillId="0" borderId="100" xfId="34" applyNumberFormat="1" applyFont="1" applyBorder="1" applyAlignment="1">
      <alignment horizontal="center" vertical="center"/>
    </xf>
    <xf numFmtId="49" fontId="209" fillId="0" borderId="20" xfId="34" applyNumberFormat="1" applyFont="1" applyBorder="1" applyAlignment="1" applyProtection="1">
      <alignment horizontal="center" vertical="center" shrinkToFit="1"/>
      <protection locked="0"/>
    </xf>
    <xf numFmtId="49" fontId="209" fillId="0" borderId="21" xfId="34" applyNumberFormat="1" applyFont="1" applyBorder="1" applyAlignment="1" applyProtection="1">
      <alignment horizontal="center" vertical="center" shrinkToFit="1"/>
      <protection locked="0"/>
    </xf>
    <xf numFmtId="49" fontId="209" fillId="0" borderId="10" xfId="34" applyNumberFormat="1" applyFont="1" applyBorder="1" applyAlignment="1" applyProtection="1">
      <alignment horizontal="center" vertical="center" shrinkToFit="1"/>
      <protection locked="0"/>
    </xf>
    <xf numFmtId="49" fontId="77" fillId="0" borderId="20" xfId="34" applyNumberFormat="1" applyFont="1" applyBorder="1" applyAlignment="1" applyProtection="1">
      <alignment horizontal="left" vertical="center" indent="1" shrinkToFit="1"/>
      <protection locked="0"/>
    </xf>
    <xf numFmtId="49" fontId="77" fillId="0" borderId="10" xfId="34" applyNumberFormat="1" applyFont="1" applyBorder="1" applyAlignment="1" applyProtection="1">
      <alignment horizontal="left" vertical="center" indent="1" shrinkToFit="1"/>
      <protection locked="0"/>
    </xf>
    <xf numFmtId="0" fontId="36" fillId="0" borderId="0" xfId="33" applyFont="1" applyAlignment="1">
      <alignment horizontal="right" vertical="center" shrinkToFit="1"/>
    </xf>
    <xf numFmtId="49" fontId="77" fillId="0" borderId="20" xfId="0" quotePrefix="1" applyNumberFormat="1" applyFont="1" applyBorder="1" applyAlignment="1" applyProtection="1">
      <alignment horizontal="left" vertical="center" indent="1" shrinkToFit="1"/>
      <protection locked="0"/>
    </xf>
    <xf numFmtId="49" fontId="77" fillId="0" borderId="10" xfId="0" quotePrefix="1" applyNumberFormat="1" applyFont="1" applyBorder="1" applyAlignment="1" applyProtection="1">
      <alignment horizontal="left" vertical="center" indent="1" shrinkToFit="1"/>
      <protection locked="0"/>
    </xf>
    <xf numFmtId="49" fontId="36" fillId="0" borderId="0" xfId="34" applyNumberFormat="1" applyFont="1" applyAlignment="1" applyProtection="1">
      <alignment horizontal="left" vertical="center"/>
      <protection locked="0"/>
    </xf>
    <xf numFmtId="49" fontId="36" fillId="0" borderId="8" xfId="0" applyNumberFormat="1" applyFont="1" applyBorder="1" applyAlignment="1">
      <alignment horizontal="center" vertical="center"/>
    </xf>
    <xf numFmtId="49" fontId="77" fillId="0" borderId="21" xfId="0" quotePrefix="1" applyNumberFormat="1" applyFont="1" applyBorder="1" applyAlignment="1" applyProtection="1">
      <alignment horizontal="left" vertical="center" indent="1" shrinkToFit="1"/>
      <protection locked="0"/>
    </xf>
    <xf numFmtId="49" fontId="36" fillId="0" borderId="19"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9" xfId="0" applyNumberFormat="1" applyFont="1" applyBorder="1" applyAlignment="1">
      <alignment horizontal="left" vertical="center" indent="1"/>
    </xf>
    <xf numFmtId="49" fontId="36" fillId="0" borderId="99" xfId="0" applyNumberFormat="1" applyFont="1" applyBorder="1" applyAlignment="1">
      <alignment horizontal="left" vertical="center" indent="1"/>
    </xf>
    <xf numFmtId="49" fontId="36" fillId="0" borderId="100" xfId="0" applyNumberFormat="1" applyFont="1" applyBorder="1" applyAlignment="1">
      <alignment horizontal="left" vertical="center" indent="1"/>
    </xf>
    <xf numFmtId="49" fontId="36" fillId="0" borderId="12" xfId="0" applyNumberFormat="1" applyFont="1" applyBorder="1" applyAlignment="1">
      <alignment horizontal="left" vertical="center" indent="1"/>
    </xf>
    <xf numFmtId="49" fontId="36" fillId="0" borderId="124" xfId="0" applyNumberFormat="1" applyFont="1" applyBorder="1" applyAlignment="1">
      <alignment horizontal="left" vertical="center" indent="1"/>
    </xf>
    <xf numFmtId="49" fontId="36" fillId="0" borderId="125" xfId="0" applyNumberFormat="1" applyFont="1" applyBorder="1" applyAlignment="1">
      <alignment horizontal="left" vertical="center" indent="1"/>
    </xf>
    <xf numFmtId="49" fontId="36" fillId="0" borderId="20" xfId="0" applyNumberFormat="1" applyFont="1" applyBorder="1" applyAlignment="1">
      <alignment horizontal="center" vertical="center"/>
    </xf>
    <xf numFmtId="49" fontId="36" fillId="0" borderId="21" xfId="0" applyNumberFormat="1" applyFont="1" applyBorder="1" applyAlignment="1">
      <alignment horizontal="center" vertical="center"/>
    </xf>
    <xf numFmtId="49" fontId="36" fillId="0" borderId="10" xfId="0" applyNumberFormat="1" applyFont="1" applyBorder="1" applyAlignment="1">
      <alignment horizontal="center" vertical="center"/>
    </xf>
    <xf numFmtId="49" fontId="77" fillId="0" borderId="20" xfId="0" quotePrefix="1" applyNumberFormat="1" applyFont="1" applyBorder="1" applyAlignment="1" applyProtection="1">
      <alignment horizontal="left" vertical="center" wrapText="1" indent="1"/>
      <protection locked="0"/>
    </xf>
    <xf numFmtId="49" fontId="77" fillId="0" borderId="21" xfId="0" quotePrefix="1" applyNumberFormat="1" applyFont="1" applyBorder="1" applyAlignment="1" applyProtection="1">
      <alignment horizontal="left" vertical="center" wrapText="1" indent="1"/>
      <protection locked="0"/>
    </xf>
    <xf numFmtId="49" fontId="77" fillId="0" borderId="10" xfId="0" quotePrefix="1" applyNumberFormat="1" applyFont="1" applyBorder="1" applyAlignment="1" applyProtection="1">
      <alignment horizontal="left" vertical="center" wrapText="1" indent="1"/>
      <protection locked="0"/>
    </xf>
    <xf numFmtId="49" fontId="36" fillId="0" borderId="20" xfId="0" applyNumberFormat="1" applyFont="1" applyBorder="1" applyAlignment="1">
      <alignment horizontal="center" vertical="center" wrapText="1"/>
    </xf>
    <xf numFmtId="49" fontId="36" fillId="0" borderId="21" xfId="0" applyNumberFormat="1" applyFont="1" applyBorder="1" applyAlignment="1">
      <alignment horizontal="center" vertical="center" wrapText="1"/>
    </xf>
    <xf numFmtId="49" fontId="36" fillId="0" borderId="9" xfId="0" applyNumberFormat="1" applyFont="1" applyBorder="1" applyAlignment="1">
      <alignment horizontal="center" vertical="center"/>
    </xf>
    <xf numFmtId="49" fontId="36" fillId="0" borderId="99" xfId="0" applyNumberFormat="1" applyFont="1" applyBorder="1" applyAlignment="1">
      <alignment horizontal="center" vertical="center"/>
    </xf>
    <xf numFmtId="49" fontId="36" fillId="0" borderId="100" xfId="0" applyNumberFormat="1" applyFont="1" applyBorder="1" applyAlignment="1">
      <alignment horizontal="center" vertical="center"/>
    </xf>
    <xf numFmtId="49" fontId="209" fillId="0" borderId="20" xfId="0" applyNumberFormat="1" applyFont="1" applyBorder="1" applyAlignment="1" applyProtection="1">
      <alignment horizontal="center" vertical="center" shrinkToFit="1"/>
      <protection locked="0"/>
    </xf>
    <xf numFmtId="49" fontId="209" fillId="0" borderId="21" xfId="0" applyNumberFormat="1" applyFont="1" applyBorder="1" applyAlignment="1" applyProtection="1">
      <alignment horizontal="center" vertical="center" shrinkToFit="1"/>
      <protection locked="0"/>
    </xf>
    <xf numFmtId="49" fontId="209" fillId="0" borderId="10" xfId="0" applyNumberFormat="1" applyFont="1" applyBorder="1" applyAlignment="1" applyProtection="1">
      <alignment horizontal="center" vertical="center" shrinkToFit="1"/>
      <protection locked="0"/>
    </xf>
    <xf numFmtId="49" fontId="77" fillId="0" borderId="20" xfId="0" applyNumberFormat="1" applyFont="1" applyBorder="1" applyAlignment="1" applyProtection="1">
      <alignment horizontal="left" vertical="center" indent="1" shrinkToFit="1"/>
      <protection locked="0"/>
    </xf>
    <xf numFmtId="49" fontId="77" fillId="0" borderId="10" xfId="0" applyNumberFormat="1" applyFont="1" applyBorder="1" applyAlignment="1" applyProtection="1">
      <alignment horizontal="left" vertical="center" indent="1" shrinkToFit="1"/>
      <protection locked="0"/>
    </xf>
    <xf numFmtId="0" fontId="49" fillId="0" borderId="0" xfId="1" applyFont="1" applyAlignment="1">
      <alignment horizontal="center" vertical="center" wrapText="1"/>
    </xf>
    <xf numFmtId="0" fontId="46" fillId="0" borderId="0" xfId="1" applyFont="1" applyAlignment="1">
      <alignment horizontal="center" vertical="center" wrapText="1"/>
    </xf>
    <xf numFmtId="0" fontId="46" fillId="0" borderId="5" xfId="1" applyFont="1" applyBorder="1" applyAlignment="1">
      <alignment horizontal="center" vertical="center" wrapText="1"/>
    </xf>
    <xf numFmtId="0" fontId="46" fillId="0" borderId="6" xfId="1" applyFont="1" applyBorder="1" applyAlignment="1">
      <alignment horizontal="center" vertical="center" wrapText="1"/>
    </xf>
    <xf numFmtId="0" fontId="46" fillId="0" borderId="25" xfId="1" applyFont="1" applyBorder="1" applyAlignment="1">
      <alignment horizontal="center" vertical="center"/>
    </xf>
    <xf numFmtId="0" fontId="46" fillId="0" borderId="41" xfId="1" applyFont="1" applyBorder="1" applyAlignment="1">
      <alignment horizontal="center" vertical="center"/>
    </xf>
    <xf numFmtId="0" fontId="46" fillId="0" borderId="29" xfId="1" applyFont="1" applyBorder="1" applyAlignment="1">
      <alignment horizontal="center" vertical="center"/>
    </xf>
    <xf numFmtId="0" fontId="46" fillId="0" borderId="70" xfId="1" applyFont="1" applyBorder="1" applyAlignment="1">
      <alignment horizontal="center" vertical="center"/>
    </xf>
    <xf numFmtId="0" fontId="46" fillId="0" borderId="30" xfId="1" applyFont="1" applyBorder="1" applyAlignment="1">
      <alignment horizontal="center" vertical="center"/>
    </xf>
    <xf numFmtId="0" fontId="51" fillId="0" borderId="0" xfId="1" applyFont="1" applyAlignment="1">
      <alignment horizontal="left" vertical="center" wrapText="1"/>
    </xf>
    <xf numFmtId="0" fontId="46" fillId="0" borderId="0" xfId="1" applyFont="1" applyAlignment="1">
      <alignment horizontal="center" vertical="center"/>
    </xf>
    <xf numFmtId="0" fontId="46" fillId="0" borderId="3" xfId="1" applyFont="1" applyBorder="1" applyAlignment="1">
      <alignment horizontal="center" vertical="center"/>
    </xf>
    <xf numFmtId="0" fontId="16" fillId="0" borderId="0" xfId="1" applyFont="1" applyAlignment="1">
      <alignment horizontal="right" vertical="center"/>
    </xf>
    <xf numFmtId="0" fontId="16" fillId="0" borderId="0" xfId="1" applyFont="1">
      <alignment vertical="center"/>
    </xf>
    <xf numFmtId="0" fontId="99" fillId="0" borderId="30" xfId="1" applyFont="1" applyBorder="1" applyAlignment="1">
      <alignment horizontal="center" vertical="center"/>
    </xf>
    <xf numFmtId="0" fontId="16" fillId="0" borderId="67" xfId="1" applyFont="1" applyBorder="1" applyAlignment="1">
      <alignment horizontal="center" vertical="center" textRotation="255"/>
    </xf>
    <xf numFmtId="0" fontId="16" fillId="0" borderId="22" xfId="1" applyFont="1" applyBorder="1" applyAlignment="1">
      <alignment horizontal="center" vertical="center" textRotation="255"/>
    </xf>
    <xf numFmtId="0" fontId="16" fillId="0" borderId="33" xfId="1" applyFont="1" applyBorder="1" applyAlignment="1">
      <alignment horizontal="center" vertical="center" textRotation="255"/>
    </xf>
    <xf numFmtId="0" fontId="16" fillId="0" borderId="71" xfId="1" applyFont="1" applyBorder="1" applyAlignment="1">
      <alignment horizontal="center" vertical="center"/>
    </xf>
    <xf numFmtId="0" fontId="16" fillId="0" borderId="16" xfId="1" applyFont="1" applyBorder="1" applyAlignment="1">
      <alignment horizontal="center" vertical="center"/>
    </xf>
    <xf numFmtId="0" fontId="16" fillId="0" borderId="38" xfId="1" applyFont="1" applyBorder="1" applyAlignment="1">
      <alignment horizontal="center" vertical="center"/>
    </xf>
    <xf numFmtId="0" fontId="16" fillId="0" borderId="43" xfId="1" applyFont="1" applyBorder="1" applyAlignment="1">
      <alignment horizontal="center" vertical="center"/>
    </xf>
    <xf numFmtId="0" fontId="16" fillId="0" borderId="0" xfId="1" applyFont="1" applyAlignment="1">
      <alignment horizontal="center" vertical="center"/>
    </xf>
    <xf numFmtId="0" fontId="16" fillId="0" borderId="42" xfId="1" applyFont="1" applyBorder="1" applyAlignment="1">
      <alignment horizontal="center" vertical="center"/>
    </xf>
    <xf numFmtId="0" fontId="16" fillId="0" borderId="71" xfId="1" applyFont="1" applyBorder="1" applyAlignment="1">
      <alignment horizontal="distributed" vertical="center" indent="2"/>
    </xf>
    <xf numFmtId="0" fontId="16" fillId="0" borderId="16" xfId="1" applyFont="1" applyBorder="1" applyAlignment="1">
      <alignment horizontal="distributed" vertical="center" indent="2"/>
    </xf>
    <xf numFmtId="0" fontId="16" fillId="0" borderId="38" xfId="1" applyFont="1" applyBorder="1" applyAlignment="1">
      <alignment horizontal="distributed" vertical="center" indent="2"/>
    </xf>
    <xf numFmtId="0" fontId="16" fillId="0" borderId="43" xfId="1" applyFont="1" applyBorder="1" applyAlignment="1">
      <alignment horizontal="distributed" vertical="center" indent="2"/>
    </xf>
    <xf numFmtId="0" fontId="16" fillId="0" borderId="0" xfId="1" applyFont="1" applyAlignment="1">
      <alignment horizontal="distributed" vertical="center" indent="2"/>
    </xf>
    <xf numFmtId="0" fontId="16" fillId="0" borderId="42" xfId="1" applyFont="1" applyBorder="1" applyAlignment="1">
      <alignment horizontal="distributed" vertical="center" indent="2"/>
    </xf>
    <xf numFmtId="0" fontId="16" fillId="0" borderId="45" xfId="1" applyFont="1" applyBorder="1" applyAlignment="1">
      <alignment horizontal="distributed" vertical="center" indent="2"/>
    </xf>
    <xf numFmtId="0" fontId="16" fillId="0" borderId="14" xfId="1" applyFont="1" applyBorder="1" applyAlignment="1">
      <alignment horizontal="distributed" vertical="center" indent="2"/>
    </xf>
    <xf numFmtId="0" fontId="16" fillId="0" borderId="44" xfId="1" applyFont="1" applyBorder="1" applyAlignment="1">
      <alignment horizontal="distributed" vertical="center" indent="2"/>
    </xf>
    <xf numFmtId="0" fontId="16" fillId="0" borderId="94" xfId="1" applyFont="1" applyBorder="1" applyAlignment="1">
      <alignment horizontal="center" vertical="center"/>
    </xf>
    <xf numFmtId="0" fontId="16" fillId="0" borderId="7" xfId="1" applyFont="1" applyBorder="1" applyAlignment="1">
      <alignment horizontal="center" vertical="center"/>
    </xf>
    <xf numFmtId="0" fontId="16" fillId="0" borderId="63" xfId="1" applyFont="1" applyBorder="1" applyAlignment="1">
      <alignment horizontal="center" vertical="center"/>
    </xf>
    <xf numFmtId="0" fontId="16" fillId="0" borderId="29" xfId="1" applyFont="1" applyBorder="1" applyAlignment="1">
      <alignment horizontal="center" vertical="center"/>
    </xf>
    <xf numFmtId="0" fontId="16" fillId="0" borderId="30" xfId="1" applyFont="1" applyBorder="1" applyAlignment="1">
      <alignment horizontal="center" vertical="center"/>
    </xf>
    <xf numFmtId="0" fontId="16" fillId="0" borderId="70" xfId="1" applyFont="1" applyBorder="1" applyAlignment="1">
      <alignment horizontal="center" vertical="center"/>
    </xf>
    <xf numFmtId="0" fontId="16" fillId="0" borderId="95" xfId="1" applyFont="1" applyBorder="1" applyAlignment="1">
      <alignment horizontal="center" vertical="center"/>
    </xf>
    <xf numFmtId="0" fontId="16" fillId="0" borderId="96" xfId="1" applyFont="1" applyBorder="1" applyAlignment="1">
      <alignment horizontal="center" vertical="center"/>
    </xf>
    <xf numFmtId="0" fontId="16" fillId="0" borderId="101" xfId="1" applyFont="1" applyBorder="1" applyAlignment="1">
      <alignment horizontal="center" vertical="center"/>
    </xf>
    <xf numFmtId="0" fontId="16" fillId="0" borderId="102" xfId="1" applyFont="1" applyBorder="1" applyAlignment="1">
      <alignment horizontal="center" vertical="center"/>
    </xf>
    <xf numFmtId="0" fontId="16" fillId="0" borderId="97" xfId="1" applyFont="1" applyBorder="1" applyAlignment="1">
      <alignment horizontal="center" vertical="center" wrapText="1"/>
    </xf>
    <xf numFmtId="0" fontId="16" fillId="0" borderId="103" xfId="1" applyFont="1" applyBorder="1" applyAlignment="1">
      <alignment horizontal="center" vertical="center"/>
    </xf>
    <xf numFmtId="0" fontId="16" fillId="0" borderId="98" xfId="1" applyFont="1" applyBorder="1" applyAlignment="1">
      <alignment horizontal="center" vertical="center"/>
    </xf>
    <xf numFmtId="0" fontId="16" fillId="0" borderId="99" xfId="1" applyFont="1" applyBorder="1" applyAlignment="1">
      <alignment horizontal="center" vertical="center"/>
    </xf>
    <xf numFmtId="0" fontId="16" fillId="0" borderId="104" xfId="1" applyFont="1" applyBorder="1" applyAlignment="1">
      <alignment horizontal="center" vertical="center"/>
    </xf>
    <xf numFmtId="0" fontId="16" fillId="0" borderId="105" xfId="1" applyFont="1" applyBorder="1" applyAlignment="1">
      <alignment horizontal="center" vertical="center" wrapText="1"/>
    </xf>
    <xf numFmtId="0" fontId="16" fillId="0" borderId="41" xfId="1" applyFont="1" applyBorder="1" applyAlignment="1">
      <alignment horizontal="center" vertical="center" wrapText="1"/>
    </xf>
    <xf numFmtId="0" fontId="16" fillId="0" borderId="107" xfId="1" applyFont="1" applyBorder="1" applyAlignment="1">
      <alignment horizontal="center" vertical="center" wrapText="1"/>
    </xf>
    <xf numFmtId="0" fontId="16" fillId="0" borderId="44" xfId="1" applyFont="1" applyBorder="1" applyAlignment="1">
      <alignment horizontal="center" vertical="center" wrapText="1"/>
    </xf>
    <xf numFmtId="0" fontId="16" fillId="0" borderId="71" xfId="1" applyFont="1" applyBorder="1" applyAlignment="1">
      <alignment horizontal="center" vertical="center" justifyLastLine="1"/>
    </xf>
    <xf numFmtId="0" fontId="16" fillId="0" borderId="100" xfId="1" applyFont="1" applyBorder="1" applyAlignment="1">
      <alignment horizontal="center" vertical="center" justifyLastLine="1"/>
    </xf>
    <xf numFmtId="0" fontId="16" fillId="0" borderId="43" xfId="1" applyFont="1" applyBorder="1" applyAlignment="1">
      <alignment horizontal="center" vertical="center" justifyLastLine="1"/>
    </xf>
    <xf numFmtId="0" fontId="16" fillId="0" borderId="18" xfId="1" applyFont="1" applyBorder="1" applyAlignment="1">
      <alignment horizontal="center" vertical="center" justifyLastLine="1"/>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6" fillId="0" borderId="41" xfId="1" applyFont="1" applyBorder="1" applyAlignment="1">
      <alignment horizontal="center" vertical="center"/>
    </xf>
    <xf numFmtId="0" fontId="16" fillId="0" borderId="105" xfId="1" applyFont="1" applyBorder="1" applyAlignment="1">
      <alignment horizontal="center" vertical="center"/>
    </xf>
    <xf numFmtId="0" fontId="16" fillId="0" borderId="106" xfId="1" applyFont="1" applyBorder="1" applyAlignment="1">
      <alignment horizontal="center" vertical="center"/>
    </xf>
    <xf numFmtId="0" fontId="16" fillId="0" borderId="45" xfId="1" applyFont="1" applyBorder="1" applyAlignment="1">
      <alignment horizontal="center" vertical="center"/>
    </xf>
    <xf numFmtId="0" fontId="16" fillId="0" borderId="14" xfId="1" applyFont="1" applyBorder="1" applyAlignment="1">
      <alignment horizontal="center" vertical="center"/>
    </xf>
    <xf numFmtId="0" fontId="16" fillId="0" borderId="44" xfId="1" applyFont="1" applyBorder="1" applyAlignment="1">
      <alignment horizontal="center" vertical="center"/>
    </xf>
    <xf numFmtId="0" fontId="16" fillId="0" borderId="42" xfId="1" applyFont="1" applyBorder="1" applyAlignment="1">
      <alignment horizontal="center" vertical="center" wrapText="1"/>
    </xf>
    <xf numFmtId="0" fontId="16" fillId="0" borderId="5" xfId="1" applyFont="1" applyBorder="1" applyAlignment="1">
      <alignment horizontal="center" vertical="center"/>
    </xf>
    <xf numFmtId="0" fontId="16" fillId="0" borderId="25" xfId="1" applyFont="1" applyBorder="1" applyAlignment="1">
      <alignment horizontal="center" vertical="center" wrapText="1" justifyLastLine="1"/>
    </xf>
    <xf numFmtId="0" fontId="16" fillId="0" borderId="27" xfId="1" applyFont="1" applyBorder="1" applyAlignment="1">
      <alignment horizontal="center" vertical="center" wrapText="1" justifyLastLine="1"/>
    </xf>
    <xf numFmtId="0" fontId="16" fillId="0" borderId="43" xfId="1" applyFont="1" applyBorder="1" applyAlignment="1">
      <alignment horizontal="center" vertical="center" wrapText="1" justifyLastLine="1"/>
    </xf>
    <xf numFmtId="0" fontId="16" fillId="0" borderId="18" xfId="1" applyFont="1" applyBorder="1" applyAlignment="1">
      <alignment horizontal="center" vertical="center" wrapText="1" justifyLastLine="1"/>
    </xf>
    <xf numFmtId="0" fontId="16" fillId="0" borderId="45" xfId="1" applyFont="1" applyBorder="1" applyAlignment="1">
      <alignment horizontal="center" vertical="center" wrapText="1" justifyLastLine="1"/>
    </xf>
    <xf numFmtId="0" fontId="16" fillId="0" borderId="15" xfId="1" applyFont="1" applyBorder="1" applyAlignment="1">
      <alignment horizontal="center" vertical="center" wrapText="1" justifyLastLine="1"/>
    </xf>
    <xf numFmtId="0" fontId="16" fillId="0" borderId="67" xfId="1" applyFont="1" applyBorder="1" applyAlignment="1">
      <alignment horizontal="center" vertical="center"/>
    </xf>
    <xf numFmtId="0" fontId="16" fillId="0" borderId="22" xfId="1" applyFont="1" applyBorder="1" applyAlignment="1">
      <alignment horizontal="center" vertical="center"/>
    </xf>
    <xf numFmtId="0" fontId="16" fillId="0" borderId="33" xfId="1" applyFont="1" applyBorder="1" applyAlignment="1">
      <alignment horizontal="center" vertical="center"/>
    </xf>
    <xf numFmtId="0" fontId="50" fillId="0" borderId="71" xfId="1" applyFont="1" applyBorder="1" applyAlignment="1">
      <alignment horizontal="center" vertical="center" wrapText="1"/>
    </xf>
    <xf numFmtId="0" fontId="50" fillId="0" borderId="99" xfId="1" applyFont="1" applyBorder="1" applyAlignment="1">
      <alignment horizontal="center" vertical="center" wrapText="1"/>
    </xf>
    <xf numFmtId="0" fontId="50" fillId="0" borderId="38" xfId="1" applyFont="1" applyBorder="1" applyAlignment="1">
      <alignment horizontal="center" vertical="center" wrapText="1"/>
    </xf>
    <xf numFmtId="0" fontId="50" fillId="0" borderId="29" xfId="1" applyFont="1" applyBorder="1" applyAlignment="1">
      <alignment horizontal="center" vertical="center" wrapText="1"/>
    </xf>
    <xf numFmtId="0" fontId="50" fillId="0" borderId="30" xfId="1" applyFont="1" applyBorder="1" applyAlignment="1">
      <alignment horizontal="center" vertical="center" wrapText="1"/>
    </xf>
    <xf numFmtId="0" fontId="50" fillId="0" borderId="70" xfId="1" applyFont="1" applyBorder="1" applyAlignment="1">
      <alignment horizontal="center" vertical="center" wrapText="1"/>
    </xf>
    <xf numFmtId="0" fontId="51" fillId="0" borderId="71" xfId="1" applyFont="1" applyBorder="1" applyAlignment="1">
      <alignment horizontal="center" vertical="center" wrapText="1"/>
    </xf>
    <xf numFmtId="0" fontId="51" fillId="0" borderId="99" xfId="1" applyFont="1" applyBorder="1" applyAlignment="1">
      <alignment horizontal="center" vertical="center" wrapText="1"/>
    </xf>
    <xf numFmtId="0" fontId="51" fillId="0" borderId="38" xfId="1" applyFont="1" applyBorder="1" applyAlignment="1">
      <alignment horizontal="center" vertical="center" wrapText="1"/>
    </xf>
    <xf numFmtId="0" fontId="51" fillId="0" borderId="43" xfId="1" applyFont="1" applyBorder="1" applyAlignment="1">
      <alignment horizontal="center" vertical="center" wrapText="1"/>
    </xf>
    <xf numFmtId="0" fontId="51" fillId="0" borderId="0" xfId="1" applyFont="1" applyAlignment="1">
      <alignment horizontal="center" vertical="center" wrapText="1"/>
    </xf>
    <xf numFmtId="0" fontId="51" fillId="0" borderId="42" xfId="1" applyFont="1" applyBorder="1" applyAlignment="1">
      <alignment horizontal="center" vertical="center" wrapText="1"/>
    </xf>
    <xf numFmtId="0" fontId="51" fillId="0" borderId="45"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44" xfId="1" applyFont="1" applyBorder="1" applyAlignment="1">
      <alignment horizontal="center" vertical="center" wrapTex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70" xfId="1" applyFont="1" applyBorder="1" applyAlignment="1">
      <alignment horizontal="center" vertical="center" wrapText="1"/>
    </xf>
    <xf numFmtId="0" fontId="50" fillId="0" borderId="108" xfId="1" applyFont="1" applyBorder="1" applyAlignment="1">
      <alignment horizontal="center" vertical="center" shrinkToFit="1"/>
    </xf>
    <xf numFmtId="0" fontId="50" fillId="0" borderId="110" xfId="1" applyFont="1" applyBorder="1" applyAlignment="1">
      <alignment horizontal="center" vertical="center" shrinkToFit="1"/>
    </xf>
    <xf numFmtId="0" fontId="16" fillId="0" borderId="97" xfId="1" applyFont="1" applyBorder="1" applyAlignment="1">
      <alignment horizontal="center" vertical="center" shrinkToFit="1"/>
    </xf>
    <xf numFmtId="0" fontId="16" fillId="0" borderId="103" xfId="1" applyFont="1" applyBorder="1" applyAlignment="1">
      <alignment horizontal="center" vertical="center" shrinkToFit="1"/>
    </xf>
    <xf numFmtId="0" fontId="50" fillId="0" borderId="112" xfId="1" applyFont="1" applyBorder="1" applyAlignment="1">
      <alignment horizontal="center" vertical="center" shrinkToFit="1"/>
    </xf>
    <xf numFmtId="0" fontId="50" fillId="0" borderId="117" xfId="1" applyFont="1" applyBorder="1" applyAlignment="1">
      <alignment horizontal="center" vertical="center" shrinkToFit="1"/>
    </xf>
    <xf numFmtId="0" fontId="50" fillId="0" borderId="71" xfId="1" applyFont="1" applyBorder="1" applyAlignment="1">
      <alignment horizontal="center" vertical="center" shrinkToFit="1"/>
    </xf>
    <xf numFmtId="0" fontId="50" fillId="0" borderId="99" xfId="1" applyFont="1" applyBorder="1" applyAlignment="1">
      <alignment horizontal="center" vertical="center" shrinkToFit="1"/>
    </xf>
    <xf numFmtId="0" fontId="50" fillId="0" borderId="38" xfId="1" applyFont="1" applyBorder="1" applyAlignment="1">
      <alignment horizontal="center" vertical="center" shrinkToFit="1"/>
    </xf>
    <xf numFmtId="0" fontId="50" fillId="0" borderId="43" xfId="1" applyFont="1" applyBorder="1" applyAlignment="1">
      <alignment horizontal="center" vertical="center" shrinkToFit="1"/>
    </xf>
    <xf numFmtId="0" fontId="50" fillId="0" borderId="0" xfId="1" applyFont="1" applyAlignment="1">
      <alignment horizontal="center" vertical="center" shrinkToFit="1"/>
    </xf>
    <xf numFmtId="0" fontId="50" fillId="0" borderId="42" xfId="1" applyFont="1" applyBorder="1" applyAlignment="1">
      <alignment horizontal="center" vertical="center" shrinkToFit="1"/>
    </xf>
    <xf numFmtId="0" fontId="50" fillId="0" borderId="45" xfId="1" applyFont="1" applyBorder="1" applyAlignment="1">
      <alignment horizontal="center" vertical="center" shrinkToFit="1"/>
    </xf>
    <xf numFmtId="0" fontId="50" fillId="0" borderId="14" xfId="1" applyFont="1" applyBorder="1" applyAlignment="1">
      <alignment horizontal="center" vertical="center" shrinkToFit="1"/>
    </xf>
    <xf numFmtId="0" fontId="50" fillId="0" borderId="44" xfId="1" applyFont="1" applyBorder="1" applyAlignment="1">
      <alignment horizontal="center" vertical="center" shrinkToFit="1"/>
    </xf>
    <xf numFmtId="0" fontId="46" fillId="0" borderId="25" xfId="1" applyFont="1" applyBorder="1" applyAlignment="1">
      <alignment horizontal="center" vertical="center" wrapText="1"/>
    </xf>
    <xf numFmtId="0" fontId="46" fillId="0" borderId="26" xfId="1" applyFont="1" applyBorder="1" applyAlignment="1">
      <alignment horizontal="center" vertical="center" wrapText="1"/>
    </xf>
    <xf numFmtId="0" fontId="46" fillId="0" borderId="41" xfId="1" applyFont="1" applyBorder="1" applyAlignment="1">
      <alignment horizontal="center" vertical="center" wrapText="1"/>
    </xf>
    <xf numFmtId="0" fontId="46" fillId="0" borderId="29" xfId="1" applyFont="1" applyBorder="1" applyAlignment="1">
      <alignment horizontal="center" vertical="center" wrapText="1"/>
    </xf>
    <xf numFmtId="0" fontId="46" fillId="0" borderId="30" xfId="1" applyFont="1" applyBorder="1" applyAlignment="1">
      <alignment horizontal="center" vertical="center" wrapText="1"/>
    </xf>
    <xf numFmtId="0" fontId="46" fillId="0" borderId="70" xfId="1" applyFont="1" applyBorder="1" applyAlignment="1">
      <alignment horizontal="center" vertical="center" wrapText="1"/>
    </xf>
    <xf numFmtId="0" fontId="16" fillId="0" borderId="113" xfId="1" applyFont="1" applyBorder="1" applyAlignment="1">
      <alignment horizontal="center" vertical="center" shrinkToFit="1"/>
    </xf>
    <xf numFmtId="0" fontId="16" fillId="0" borderId="110" xfId="1" applyFont="1" applyBorder="1" applyAlignment="1">
      <alignment horizontal="center" vertical="center" shrinkToFit="1"/>
    </xf>
    <xf numFmtId="0" fontId="50" fillId="0" borderId="114" xfId="1" applyFont="1" applyBorder="1" applyAlignment="1">
      <alignment horizontal="center" vertical="center" shrinkToFit="1"/>
    </xf>
    <xf numFmtId="0" fontId="50" fillId="0" borderId="111" xfId="1" applyFont="1" applyBorder="1" applyAlignment="1">
      <alignment horizontal="center" vertical="center" shrinkToFit="1"/>
    </xf>
    <xf numFmtId="0" fontId="51" fillId="0" borderId="25" xfId="1" applyFont="1" applyBorder="1" applyAlignment="1">
      <alignment horizontal="center" vertical="center" wrapText="1"/>
    </xf>
    <xf numFmtId="0" fontId="51" fillId="0" borderId="26" xfId="1" applyFont="1" applyBorder="1" applyAlignment="1">
      <alignment horizontal="center" vertical="center" wrapText="1"/>
    </xf>
    <xf numFmtId="0" fontId="51" fillId="0" borderId="41" xfId="1" applyFont="1" applyBorder="1" applyAlignment="1">
      <alignment horizontal="center" vertical="center" wrapText="1"/>
    </xf>
    <xf numFmtId="0" fontId="50" fillId="0" borderId="115" xfId="1" applyFont="1" applyBorder="1" applyAlignment="1">
      <alignment horizontal="center" vertical="center" shrinkToFit="1"/>
    </xf>
    <xf numFmtId="0" fontId="50" fillId="0" borderId="103" xfId="1" applyFont="1" applyBorder="1" applyAlignment="1">
      <alignment horizontal="center" vertical="center" shrinkToFit="1"/>
    </xf>
    <xf numFmtId="0" fontId="50" fillId="0" borderId="119" xfId="1" applyFont="1" applyBorder="1" applyAlignment="1">
      <alignment horizontal="center" vertical="center" shrinkToFit="1"/>
    </xf>
    <xf numFmtId="0" fontId="50" fillId="0" borderId="109" xfId="1" applyFont="1" applyBorder="1" applyAlignment="1">
      <alignment horizontal="center" vertical="center" shrinkToFit="1"/>
    </xf>
    <xf numFmtId="0" fontId="50" fillId="0" borderId="97" xfId="1" applyFont="1" applyBorder="1" applyAlignment="1">
      <alignment horizontal="center" vertical="center" shrinkToFit="1"/>
    </xf>
    <xf numFmtId="0" fontId="16" fillId="0" borderId="108" xfId="1" applyFont="1" applyBorder="1" applyAlignment="1">
      <alignment horizontal="center" vertical="center" shrinkToFit="1"/>
    </xf>
    <xf numFmtId="49" fontId="16" fillId="0" borderId="25" xfId="1" applyNumberFormat="1" applyFont="1" applyBorder="1" applyAlignment="1">
      <alignment horizontal="center" vertical="center"/>
    </xf>
    <xf numFmtId="49" fontId="16" fillId="0" borderId="27" xfId="1" applyNumberFormat="1" applyFont="1" applyBorder="1" applyAlignment="1">
      <alignment horizontal="center" vertical="center"/>
    </xf>
    <xf numFmtId="49" fontId="16" fillId="0" borderId="43" xfId="1" applyNumberFormat="1" applyFont="1" applyBorder="1" applyAlignment="1">
      <alignment horizontal="center" vertical="center"/>
    </xf>
    <xf numFmtId="49" fontId="16" fillId="0" borderId="18" xfId="1" applyNumberFormat="1" applyFont="1" applyBorder="1" applyAlignment="1">
      <alignment horizontal="center" vertical="center"/>
    </xf>
    <xf numFmtId="49" fontId="16" fillId="0" borderId="45" xfId="1" applyNumberFormat="1" applyFont="1" applyBorder="1" applyAlignment="1">
      <alignment horizontal="center" vertical="center"/>
    </xf>
    <xf numFmtId="49" fontId="16" fillId="0" borderId="15" xfId="1" applyNumberFormat="1" applyFont="1" applyBorder="1" applyAlignment="1">
      <alignment horizontal="center" vertical="center"/>
    </xf>
    <xf numFmtId="0" fontId="46" fillId="0" borderId="45" xfId="1" applyFont="1" applyBorder="1" applyAlignment="1">
      <alignment horizontal="center" vertical="center" wrapText="1"/>
    </xf>
    <xf numFmtId="0" fontId="46" fillId="0" borderId="14" xfId="1" applyFont="1" applyBorder="1" applyAlignment="1">
      <alignment horizontal="center" vertical="center" wrapText="1"/>
    </xf>
    <xf numFmtId="0" fontId="46" fillId="0" borderId="44" xfId="1" applyFont="1" applyBorder="1" applyAlignment="1">
      <alignment horizontal="center" vertical="center" wrapText="1"/>
    </xf>
    <xf numFmtId="0" fontId="50" fillId="0" borderId="113" xfId="1" applyFont="1" applyBorder="1" applyAlignment="1">
      <alignment horizontal="center" vertical="center" shrinkToFit="1"/>
    </xf>
    <xf numFmtId="0" fontId="16" fillId="0" borderId="116" xfId="1" applyFont="1" applyBorder="1" applyAlignment="1">
      <alignment horizontal="center" vertical="center" shrinkToFit="1"/>
    </xf>
    <xf numFmtId="0" fontId="16" fillId="0" borderId="118" xfId="1" applyFont="1" applyBorder="1" applyAlignment="1">
      <alignment horizontal="center" vertical="center" shrinkToFit="1"/>
    </xf>
    <xf numFmtId="0" fontId="50" fillId="0" borderId="94" xfId="1" applyFont="1" applyBorder="1" applyAlignment="1">
      <alignment horizontal="center" vertical="center" shrinkToFit="1"/>
    </xf>
    <xf numFmtId="0" fontId="50" fillId="0" borderId="7" xfId="1" applyFont="1" applyBorder="1" applyAlignment="1">
      <alignment horizontal="center" vertical="center" shrinkToFit="1"/>
    </xf>
    <xf numFmtId="0" fontId="50" fillId="0" borderId="63" xfId="1" applyFont="1" applyBorder="1" applyAlignment="1">
      <alignment horizontal="center" vertical="center" shrinkToFit="1"/>
    </xf>
    <xf numFmtId="49" fontId="16" fillId="0" borderId="71" xfId="1" applyNumberFormat="1" applyFont="1" applyBorder="1" applyAlignment="1">
      <alignment horizontal="center" vertical="center"/>
    </xf>
    <xf numFmtId="49" fontId="16" fillId="0" borderId="100" xfId="1" applyNumberFormat="1" applyFont="1" applyBorder="1" applyAlignment="1">
      <alignment horizontal="center" vertical="center"/>
    </xf>
    <xf numFmtId="0" fontId="50" fillId="0" borderId="25" xfId="1" applyFont="1" applyBorder="1" applyAlignment="1">
      <alignment horizontal="center" vertical="center" wrapText="1"/>
    </xf>
    <xf numFmtId="0" fontId="50" fillId="0" borderId="26" xfId="1" applyFont="1" applyBorder="1" applyAlignment="1">
      <alignment horizontal="center" vertical="center" wrapText="1"/>
    </xf>
    <xf numFmtId="0" fontId="50" fillId="0" borderId="41" xfId="1" applyFont="1" applyBorder="1" applyAlignment="1">
      <alignment horizontal="center" vertical="center" wrapText="1"/>
    </xf>
    <xf numFmtId="0" fontId="50" fillId="0" borderId="45" xfId="1" applyFont="1" applyBorder="1" applyAlignment="1">
      <alignment horizontal="center" vertical="center" wrapText="1"/>
    </xf>
    <xf numFmtId="0" fontId="50" fillId="0" borderId="14" xfId="1" applyFont="1" applyBorder="1" applyAlignment="1">
      <alignment horizontal="center" vertical="center" wrapText="1"/>
    </xf>
    <xf numFmtId="0" fontId="50" fillId="0" borderId="44" xfId="1" applyFont="1" applyBorder="1" applyAlignment="1">
      <alignment horizontal="center" vertical="center" wrapText="1"/>
    </xf>
    <xf numFmtId="0" fontId="50" fillId="0" borderId="116" xfId="1" applyFont="1" applyBorder="1" applyAlignment="1">
      <alignment horizontal="center" vertical="center" shrinkToFit="1"/>
    </xf>
    <xf numFmtId="0" fontId="50" fillId="0" borderId="118" xfId="1" applyFont="1" applyBorder="1" applyAlignment="1">
      <alignment horizontal="center" vertical="center" shrinkToFit="1"/>
    </xf>
    <xf numFmtId="0" fontId="16" fillId="0" borderId="109" xfId="1" applyFont="1" applyBorder="1" applyAlignment="1">
      <alignment horizontal="center" vertical="center" shrinkToFit="1"/>
    </xf>
    <xf numFmtId="0" fontId="16" fillId="0" borderId="111" xfId="1" applyFont="1" applyBorder="1" applyAlignment="1">
      <alignment horizontal="center" vertical="center" shrinkToFit="1"/>
    </xf>
    <xf numFmtId="0" fontId="50" fillId="0" borderId="120" xfId="1" applyFont="1" applyBorder="1" applyAlignment="1">
      <alignment horizontal="center" vertical="center" shrinkToFit="1"/>
    </xf>
    <xf numFmtId="49" fontId="16" fillId="0" borderId="29" xfId="1" applyNumberFormat="1" applyFont="1" applyBorder="1" applyAlignment="1">
      <alignment horizontal="center" vertical="center"/>
    </xf>
    <xf numFmtId="49" fontId="16" fillId="0" borderId="31" xfId="1" applyNumberFormat="1" applyFont="1" applyBorder="1" applyAlignment="1">
      <alignment horizontal="center" vertical="center"/>
    </xf>
    <xf numFmtId="0" fontId="50" fillId="0" borderId="122" xfId="1" applyFont="1" applyBorder="1" applyAlignment="1">
      <alignment horizontal="center" vertical="center" shrinkToFit="1"/>
    </xf>
    <xf numFmtId="0" fontId="50" fillId="0" borderId="124" xfId="1" applyFont="1" applyBorder="1" applyAlignment="1">
      <alignment horizontal="center" vertical="center" shrinkToFit="1"/>
    </xf>
    <xf numFmtId="0" fontId="50" fillId="0" borderId="123" xfId="1" applyFont="1" applyBorder="1" applyAlignment="1">
      <alignment horizontal="center" vertical="center" shrinkToFit="1"/>
    </xf>
    <xf numFmtId="49" fontId="16" fillId="0" borderId="125" xfId="1" applyNumberFormat="1" applyFont="1" applyBorder="1" applyAlignment="1">
      <alignment horizontal="center" vertical="center"/>
    </xf>
    <xf numFmtId="0" fontId="50" fillId="0" borderId="121" xfId="1" applyFont="1" applyBorder="1" applyAlignment="1">
      <alignment horizontal="center" vertical="center" shrinkToFit="1"/>
    </xf>
    <xf numFmtId="0" fontId="16" fillId="0" borderId="0" xfId="0" applyFont="1" applyAlignment="1">
      <alignment horizontal="left" vertical="center" wrapText="1"/>
    </xf>
    <xf numFmtId="0" fontId="96" fillId="0" borderId="0" xfId="1" applyFont="1" applyAlignment="1">
      <alignment horizontal="left" vertical="center" wrapText="1"/>
    </xf>
    <xf numFmtId="0" fontId="51" fillId="0" borderId="0" xfId="1" applyFont="1" applyAlignment="1">
      <alignment horizontal="left" vertical="center"/>
    </xf>
    <xf numFmtId="176" fontId="38" fillId="0" borderId="20" xfId="10" applyNumberFormat="1" applyFont="1" applyBorder="1" applyAlignment="1">
      <alignment horizontal="center" vertical="center"/>
    </xf>
    <xf numFmtId="176" fontId="38" fillId="0" borderId="21" xfId="10" applyNumberFormat="1" applyFont="1" applyBorder="1" applyAlignment="1">
      <alignment horizontal="center" vertical="center"/>
    </xf>
    <xf numFmtId="176" fontId="38" fillId="0" borderId="10" xfId="10" applyNumberFormat="1" applyFont="1" applyBorder="1" applyAlignment="1">
      <alignment horizontal="center" vertical="center"/>
    </xf>
    <xf numFmtId="0" fontId="38" fillId="0" borderId="8" xfId="10" applyFont="1" applyBorder="1">
      <alignment vertical="center"/>
    </xf>
    <xf numFmtId="0" fontId="65" fillId="0" borderId="0" xfId="10" applyFont="1" applyAlignment="1">
      <alignment horizontal="center" vertical="center"/>
    </xf>
    <xf numFmtId="0" fontId="38" fillId="0" borderId="14" xfId="10" applyFont="1" applyBorder="1" applyAlignment="1">
      <alignment horizontal="center" vertical="center"/>
    </xf>
    <xf numFmtId="0" fontId="38" fillId="0" borderId="14" xfId="10" applyFont="1" applyBorder="1">
      <alignment vertical="center"/>
    </xf>
    <xf numFmtId="0" fontId="38" fillId="0" borderId="0" xfId="10" applyFont="1">
      <alignment vertical="center"/>
    </xf>
    <xf numFmtId="0" fontId="38" fillId="0" borderId="20" xfId="10" applyFont="1" applyBorder="1" applyAlignment="1">
      <alignment horizontal="center" vertical="center"/>
    </xf>
    <xf numFmtId="0" fontId="38" fillId="0" borderId="21" xfId="10" applyFont="1" applyBorder="1" applyAlignment="1">
      <alignment horizontal="center" vertical="center"/>
    </xf>
    <xf numFmtId="0" fontId="38" fillId="0" borderId="10" xfId="10" applyFont="1" applyBorder="1" applyAlignment="1">
      <alignment horizontal="center" vertical="center"/>
    </xf>
    <xf numFmtId="0" fontId="38" fillId="0" borderId="20" xfId="10" applyFont="1" applyBorder="1">
      <alignment vertical="center"/>
    </xf>
    <xf numFmtId="0" fontId="38" fillId="0" borderId="21" xfId="10" applyFont="1" applyBorder="1">
      <alignment vertical="center"/>
    </xf>
    <xf numFmtId="0" fontId="38" fillId="0" borderId="10" xfId="10" applyFont="1" applyBorder="1">
      <alignment vertical="center"/>
    </xf>
    <xf numFmtId="14" fontId="38" fillId="0" borderId="20" xfId="10" applyNumberFormat="1" applyFont="1" applyBorder="1" applyAlignment="1">
      <alignment horizontal="center" vertical="center"/>
    </xf>
    <xf numFmtId="14" fontId="38" fillId="0" borderId="21" xfId="10" applyNumberFormat="1" applyFont="1" applyBorder="1" applyAlignment="1">
      <alignment horizontal="center" vertical="center"/>
    </xf>
    <xf numFmtId="14" fontId="38" fillId="0" borderId="10" xfId="10" applyNumberFormat="1" applyFont="1" applyBorder="1" applyAlignment="1">
      <alignment horizontal="center" vertical="center"/>
    </xf>
    <xf numFmtId="0" fontId="64" fillId="7" borderId="9" xfId="17" applyFont="1" applyFill="1" applyBorder="1" applyAlignment="1">
      <alignment horizontal="distributed" vertical="center" wrapText="1" justifyLastLine="1"/>
    </xf>
    <xf numFmtId="0" fontId="64" fillId="7" borderId="12" xfId="17" applyFont="1" applyFill="1" applyBorder="1" applyAlignment="1">
      <alignment horizontal="distributed" vertical="center" wrapText="1" justifyLastLine="1"/>
    </xf>
    <xf numFmtId="0" fontId="88" fillId="7" borderId="81" xfId="17" applyFont="1" applyFill="1" applyBorder="1" applyAlignment="1">
      <alignment horizontal="center" vertical="distributed" textRotation="255" justifyLastLine="1"/>
    </xf>
    <xf numFmtId="0" fontId="88" fillId="7" borderId="0" xfId="17" applyFont="1" applyFill="1" applyAlignment="1">
      <alignment horizontal="center" vertical="distributed" textRotation="255" justifyLastLine="1"/>
    </xf>
    <xf numFmtId="0" fontId="88" fillId="7" borderId="82" xfId="17" applyFont="1" applyFill="1" applyBorder="1" applyAlignment="1">
      <alignment horizontal="center" vertical="distributed" textRotation="255" justifyLastLine="1"/>
    </xf>
    <xf numFmtId="0" fontId="88" fillId="7" borderId="83" xfId="17" applyFont="1" applyFill="1" applyBorder="1" applyAlignment="1">
      <alignment horizontal="center" vertical="distributed" textRotation="255" justifyLastLine="1"/>
    </xf>
    <xf numFmtId="0" fontId="64" fillId="7" borderId="91" xfId="17" applyFont="1" applyFill="1" applyBorder="1" applyAlignment="1">
      <alignment horizontal="distributed" vertical="center" wrapText="1" justifyLastLine="1"/>
    </xf>
    <xf numFmtId="0" fontId="64" fillId="7" borderId="13" xfId="17" applyFont="1" applyFill="1" applyBorder="1" applyAlignment="1">
      <alignment horizontal="distributed" vertical="center" wrapText="1" justifyLastLine="1"/>
    </xf>
    <xf numFmtId="0" fontId="64" fillId="7" borderId="11" xfId="17" applyFont="1" applyFill="1" applyBorder="1" applyAlignment="1">
      <alignment horizontal="distributed" vertical="center" wrapText="1" justifyLastLine="1"/>
    </xf>
    <xf numFmtId="0" fontId="64" fillId="7" borderId="19" xfId="17" applyFont="1" applyFill="1" applyBorder="1" applyAlignment="1">
      <alignment horizontal="distributed" vertical="center" wrapText="1" justifyLastLine="1"/>
    </xf>
    <xf numFmtId="0" fontId="64" fillId="7" borderId="19" xfId="17" applyFont="1" applyFill="1" applyBorder="1"/>
    <xf numFmtId="0" fontId="64" fillId="7" borderId="13" xfId="17" applyFont="1" applyFill="1" applyBorder="1"/>
    <xf numFmtId="0" fontId="88" fillId="7" borderId="77" xfId="17" applyFont="1" applyFill="1" applyBorder="1" applyAlignment="1">
      <alignment horizontal="center" vertical="distributed" textRotation="255" justifyLastLine="1"/>
    </xf>
    <xf numFmtId="0" fontId="88" fillId="7" borderId="90" xfId="17" applyFont="1" applyFill="1" applyBorder="1" applyAlignment="1">
      <alignment horizontal="center" vertical="distributed" textRotation="255" justifyLastLine="1"/>
    </xf>
    <xf numFmtId="0" fontId="88" fillId="7" borderId="19" xfId="17" applyFont="1" applyFill="1" applyBorder="1" applyAlignment="1">
      <alignment horizontal="center" vertical="distributed" textRotation="255" justifyLastLine="1"/>
    </xf>
    <xf numFmtId="0" fontId="88" fillId="7" borderId="91" xfId="17" applyFont="1" applyFill="1" applyBorder="1" applyAlignment="1">
      <alignment horizontal="center" vertical="distributed" textRotation="255" justifyLastLine="1"/>
    </xf>
    <xf numFmtId="0" fontId="88" fillId="7" borderId="13" xfId="17" applyFont="1" applyFill="1" applyBorder="1" applyAlignment="1">
      <alignment horizontal="center" vertical="distributed" textRotation="255" justifyLastLine="1"/>
    </xf>
    <xf numFmtId="0" fontId="88" fillId="7" borderId="9" xfId="17" applyFont="1" applyFill="1" applyBorder="1" applyAlignment="1">
      <alignment horizontal="distributed" vertical="center"/>
    </xf>
    <xf numFmtId="0" fontId="88" fillId="7" borderId="16" xfId="17" applyFont="1" applyFill="1" applyBorder="1" applyAlignment="1">
      <alignment horizontal="distributed" vertical="center"/>
    </xf>
    <xf numFmtId="0" fontId="88" fillId="7" borderId="0" xfId="17" applyFont="1" applyFill="1" applyAlignment="1">
      <alignment vertical="top" wrapText="1"/>
    </xf>
    <xf numFmtId="0" fontId="91" fillId="7" borderId="12" xfId="17" applyFont="1" applyFill="1" applyBorder="1" applyAlignment="1">
      <alignment horizontal="right"/>
    </xf>
    <xf numFmtId="0" fontId="91" fillId="7" borderId="14" xfId="17" applyFont="1" applyFill="1" applyBorder="1" applyAlignment="1">
      <alignment horizontal="right"/>
    </xf>
    <xf numFmtId="0" fontId="88" fillId="7" borderId="20" xfId="17" applyFont="1" applyFill="1" applyBorder="1" applyAlignment="1">
      <alignment horizontal="center" vertical="center"/>
    </xf>
    <xf numFmtId="0" fontId="88" fillId="7" borderId="10" xfId="17" applyFont="1" applyFill="1" applyBorder="1" applyAlignment="1">
      <alignment horizontal="center" vertical="center"/>
    </xf>
    <xf numFmtId="0" fontId="88" fillId="7" borderId="77" xfId="17" applyFont="1" applyFill="1" applyBorder="1" applyAlignment="1">
      <alignment horizontal="center" vertical="center" wrapText="1" justifyLastLine="1"/>
    </xf>
    <xf numFmtId="0" fontId="88" fillId="7" borderId="17" xfId="17" applyFont="1" applyFill="1" applyBorder="1" applyAlignment="1">
      <alignment horizontal="center" vertical="center" wrapText="1" justifyLastLine="1"/>
    </xf>
    <xf numFmtId="0" fontId="88" fillId="7" borderId="90" xfId="17" applyFont="1" applyFill="1" applyBorder="1" applyAlignment="1">
      <alignment horizontal="center" vertical="center" wrapText="1" justifyLastLine="1"/>
    </xf>
    <xf numFmtId="0" fontId="88" fillId="7" borderId="15" xfId="17" applyFont="1" applyFill="1" applyBorder="1" applyAlignment="1">
      <alignment horizontal="center" vertical="center" wrapText="1" justifyLastLine="1"/>
    </xf>
    <xf numFmtId="0" fontId="88" fillId="7" borderId="17" xfId="17" quotePrefix="1" applyFont="1" applyFill="1" applyBorder="1" applyAlignment="1">
      <alignment horizontal="center" vertical="center" wrapText="1" justifyLastLine="1"/>
    </xf>
    <xf numFmtId="0" fontId="88" fillId="7" borderId="81" xfId="17" quotePrefix="1" applyFont="1" applyFill="1" applyBorder="1" applyAlignment="1">
      <alignment horizontal="center" vertical="center" wrapText="1" justifyLastLine="1"/>
    </xf>
    <xf numFmtId="0" fontId="88" fillId="7" borderId="18" xfId="17" quotePrefix="1" applyFont="1" applyFill="1" applyBorder="1" applyAlignment="1">
      <alignment horizontal="center" vertical="center" wrapText="1" justifyLastLine="1"/>
    </xf>
    <xf numFmtId="0" fontId="88" fillId="7" borderId="90" xfId="17" quotePrefix="1" applyFont="1" applyFill="1" applyBorder="1" applyAlignment="1">
      <alignment horizontal="center" vertical="center" wrapText="1" justifyLastLine="1"/>
    </xf>
    <xf numFmtId="0" fontId="88" fillId="7" borderId="11" xfId="17" applyFont="1" applyFill="1" applyBorder="1"/>
    <xf numFmtId="0" fontId="88" fillId="7" borderId="0" xfId="17" applyFont="1" applyFill="1"/>
    <xf numFmtId="0" fontId="95" fillId="7" borderId="0" xfId="17" applyFont="1" applyFill="1" applyAlignment="1">
      <alignment horizontal="distributed" vertical="center" justifyLastLine="1"/>
    </xf>
    <xf numFmtId="0" fontId="88" fillId="7" borderId="14" xfId="17" quotePrefix="1" applyFont="1" applyFill="1" applyBorder="1" applyAlignment="1">
      <alignment horizontal="left" justifyLastLine="1"/>
    </xf>
    <xf numFmtId="0" fontId="88" fillId="7" borderId="14" xfId="17" applyFont="1" applyFill="1" applyBorder="1"/>
    <xf numFmtId="0" fontId="88" fillId="7" borderId="72" xfId="17" quotePrefix="1" applyFont="1" applyFill="1" applyBorder="1" applyAlignment="1">
      <alignment horizontal="center" vertical="center"/>
    </xf>
    <xf numFmtId="0" fontId="88" fillId="7" borderId="74" xfId="17" quotePrefix="1" applyFont="1" applyFill="1" applyBorder="1" applyAlignment="1">
      <alignment horizontal="center" vertical="center"/>
    </xf>
    <xf numFmtId="0" fontId="88" fillId="7" borderId="77" xfId="17" applyFont="1" applyFill="1" applyBorder="1" applyAlignment="1">
      <alignment horizontal="center" vertical="center"/>
    </xf>
    <xf numFmtId="0" fontId="88" fillId="7" borderId="17" xfId="17" applyFont="1" applyFill="1" applyBorder="1" applyAlignment="1">
      <alignment horizontal="center" vertical="center"/>
    </xf>
    <xf numFmtId="0" fontId="88" fillId="7" borderId="90" xfId="17" applyFont="1" applyFill="1" applyBorder="1" applyAlignment="1">
      <alignment horizontal="center" vertical="center"/>
    </xf>
    <xf numFmtId="0" fontId="88" fillId="7" borderId="15" xfId="17" applyFont="1" applyFill="1" applyBorder="1" applyAlignment="1">
      <alignment horizontal="center" vertical="center"/>
    </xf>
    <xf numFmtId="0" fontId="88" fillId="0" borderId="9" xfId="3" applyFont="1" applyBorder="1" applyAlignment="1">
      <alignment horizontal="left" vertical="center"/>
    </xf>
    <xf numFmtId="0" fontId="88" fillId="0" borderId="12" xfId="3" applyFont="1" applyBorder="1" applyAlignment="1">
      <alignment horizontal="left" vertical="center"/>
    </xf>
    <xf numFmtId="0" fontId="88" fillId="7" borderId="17" xfId="17" applyFont="1" applyFill="1" applyBorder="1" applyAlignment="1">
      <alignment horizontal="left" vertical="center"/>
    </xf>
    <xf numFmtId="0" fontId="88" fillId="7" borderId="15" xfId="17" applyFont="1" applyFill="1" applyBorder="1" applyAlignment="1">
      <alignment horizontal="left" vertical="center"/>
    </xf>
    <xf numFmtId="0" fontId="88" fillId="7" borderId="19" xfId="17" applyFont="1" applyFill="1" applyBorder="1" applyAlignment="1">
      <alignment horizontal="center" vertical="center" shrinkToFit="1"/>
    </xf>
    <xf numFmtId="0" fontId="88" fillId="7" borderId="13" xfId="17" applyFont="1" applyFill="1" applyBorder="1" applyAlignment="1">
      <alignment horizontal="center" vertical="center" shrinkToFit="1"/>
    </xf>
    <xf numFmtId="0" fontId="88" fillId="7" borderId="9" xfId="17" applyFont="1" applyFill="1" applyBorder="1" applyAlignment="1">
      <alignment horizontal="center" vertical="center" shrinkToFit="1"/>
    </xf>
    <xf numFmtId="0" fontId="88" fillId="7" borderId="16" xfId="17" applyFont="1" applyFill="1" applyBorder="1" applyAlignment="1">
      <alignment horizontal="center" vertical="center" shrinkToFit="1"/>
    </xf>
    <xf numFmtId="0" fontId="88" fillId="7" borderId="12" xfId="17" applyFont="1" applyFill="1" applyBorder="1" applyAlignment="1">
      <alignment horizontal="center" vertical="center" shrinkToFit="1"/>
    </xf>
    <xf numFmtId="0" fontId="88" fillId="7" borderId="14" xfId="17" applyFont="1" applyFill="1" applyBorder="1" applyAlignment="1">
      <alignment horizontal="center" vertical="center" shrinkToFit="1"/>
    </xf>
    <xf numFmtId="0" fontId="68" fillId="0" borderId="0" xfId="11" applyFont="1" applyAlignment="1">
      <alignment horizontal="center" vertical="center"/>
    </xf>
    <xf numFmtId="0" fontId="20" fillId="0" borderId="8" xfId="11" applyFont="1" applyBorder="1" applyAlignment="1">
      <alignment horizontal="center" vertical="center"/>
    </xf>
    <xf numFmtId="176" fontId="20" fillId="0" borderId="20" xfId="11" applyNumberFormat="1" applyFont="1" applyBorder="1" applyAlignment="1" applyProtection="1">
      <alignment horizontal="center" vertical="center"/>
      <protection locked="0"/>
    </xf>
    <xf numFmtId="176" fontId="20" fillId="0" borderId="21" xfId="11" applyNumberFormat="1" applyFont="1" applyBorder="1" applyAlignment="1" applyProtection="1">
      <alignment horizontal="center" vertical="center"/>
      <protection locked="0"/>
    </xf>
    <xf numFmtId="176" fontId="20" fillId="0" borderId="10" xfId="11" applyNumberFormat="1" applyFont="1" applyBorder="1" applyAlignment="1" applyProtection="1">
      <alignment horizontal="center" vertical="center"/>
      <protection locked="0"/>
    </xf>
    <xf numFmtId="0" fontId="20" fillId="0" borderId="20" xfId="11" applyFont="1" applyBorder="1" applyAlignment="1" applyProtection="1">
      <alignment vertical="center" wrapText="1"/>
      <protection locked="0"/>
    </xf>
    <xf numFmtId="0" fontId="20" fillId="0" borderId="21" xfId="11" applyFont="1" applyBorder="1" applyAlignment="1" applyProtection="1">
      <alignment vertical="center" wrapText="1"/>
      <protection locked="0"/>
    </xf>
    <xf numFmtId="0" fontId="20" fillId="0" borderId="10" xfId="11" applyFont="1" applyBorder="1" applyAlignment="1" applyProtection="1">
      <alignment vertical="center" wrapText="1"/>
      <protection locked="0"/>
    </xf>
    <xf numFmtId="0" fontId="20" fillId="0" borderId="8" xfId="11" applyFont="1" applyBorder="1" applyAlignment="1" applyProtection="1">
      <alignment horizontal="center" vertical="center" wrapText="1"/>
      <protection locked="0"/>
    </xf>
    <xf numFmtId="0" fontId="20" fillId="0" borderId="21" xfId="11" applyFont="1" applyBorder="1" applyAlignment="1" applyProtection="1">
      <alignment horizontal="center" vertical="center"/>
      <protection locked="0"/>
    </xf>
    <xf numFmtId="0" fontId="20" fillId="0" borderId="50" xfId="11" applyFont="1" applyBorder="1" applyAlignment="1">
      <alignment horizontal="center" vertical="center"/>
    </xf>
    <xf numFmtId="0" fontId="20" fillId="0" borderId="39" xfId="11" applyFont="1" applyBorder="1" applyAlignment="1">
      <alignment horizontal="center" vertical="center"/>
    </xf>
    <xf numFmtId="0" fontId="20" fillId="0" borderId="39" xfId="11" applyFont="1" applyBorder="1" applyAlignment="1">
      <alignment horizontal="center" vertical="center" wrapText="1"/>
    </xf>
    <xf numFmtId="0" fontId="20" fillId="0" borderId="68" xfId="11" applyFont="1" applyBorder="1" applyProtection="1">
      <alignment vertical="center"/>
      <protection locked="0"/>
    </xf>
    <xf numFmtId="0" fontId="20" fillId="0" borderId="6" xfId="11" applyFont="1" applyBorder="1" applyProtection="1">
      <alignment vertical="center"/>
      <protection locked="0"/>
    </xf>
    <xf numFmtId="0" fontId="20" fillId="0" borderId="29" xfId="11" applyFont="1" applyBorder="1" applyProtection="1">
      <alignment vertical="center"/>
      <protection locked="0"/>
    </xf>
    <xf numFmtId="0" fontId="20" fillId="0" borderId="86" xfId="11" applyFont="1" applyBorder="1" applyProtection="1">
      <alignment vertical="center"/>
      <protection locked="0"/>
    </xf>
    <xf numFmtId="0" fontId="20" fillId="0" borderId="51" xfId="11" applyFont="1" applyBorder="1" applyProtection="1">
      <alignment vertical="center"/>
      <protection locked="0"/>
    </xf>
    <xf numFmtId="0" fontId="20" fillId="0" borderId="1" xfId="11" applyFont="1" applyBorder="1" applyProtection="1">
      <alignment vertical="center"/>
      <protection locked="0"/>
    </xf>
    <xf numFmtId="0" fontId="20" fillId="0" borderId="2" xfId="11" applyFont="1" applyBorder="1" applyProtection="1">
      <alignment vertical="center"/>
      <protection locked="0"/>
    </xf>
    <xf numFmtId="0" fontId="20" fillId="0" borderId="52" xfId="11" applyFont="1" applyBorder="1" applyProtection="1">
      <alignment vertical="center"/>
      <protection locked="0"/>
    </xf>
    <xf numFmtId="0" fontId="20" fillId="0" borderId="53" xfId="11" applyFont="1" applyBorder="1" applyProtection="1">
      <alignment vertical="center"/>
      <protection locked="0"/>
    </xf>
    <xf numFmtId="0" fontId="20" fillId="0" borderId="54" xfId="11" applyFont="1" applyBorder="1" applyProtection="1">
      <alignment vertical="center"/>
      <protection locked="0"/>
    </xf>
    <xf numFmtId="0" fontId="20" fillId="0" borderId="34" xfId="11" applyFont="1" applyBorder="1" applyProtection="1">
      <alignment vertical="center"/>
      <protection locked="0"/>
    </xf>
    <xf numFmtId="0" fontId="20" fillId="0" borderId="55" xfId="11" applyFont="1" applyBorder="1" applyProtection="1">
      <alignment vertical="center"/>
      <protection locked="0"/>
    </xf>
    <xf numFmtId="0" fontId="74" fillId="0" borderId="14" xfId="11" applyFont="1" applyBorder="1" applyAlignment="1">
      <alignment horizontal="center" vertical="center"/>
    </xf>
    <xf numFmtId="0" fontId="46" fillId="0" borderId="11" xfId="11" applyFont="1" applyBorder="1" applyAlignment="1">
      <alignment horizontal="center" vertical="center"/>
    </xf>
    <xf numFmtId="0" fontId="46" fillId="0" borderId="0" xfId="11" applyFont="1" applyAlignment="1">
      <alignment horizontal="center" vertical="center"/>
    </xf>
    <xf numFmtId="0" fontId="46" fillId="0" borderId="18" xfId="11" applyFont="1" applyBorder="1" applyAlignment="1">
      <alignment horizontal="center" vertical="center"/>
    </xf>
    <xf numFmtId="0" fontId="46" fillId="0" borderId="12" xfId="11" applyFont="1" applyBorder="1" applyAlignment="1">
      <alignment horizontal="center" vertical="center"/>
    </xf>
    <xf numFmtId="0" fontId="46" fillId="0" borderId="14" xfId="11" applyFont="1" applyBorder="1" applyAlignment="1">
      <alignment horizontal="center" vertical="center"/>
    </xf>
    <xf numFmtId="0" fontId="46" fillId="0" borderId="15" xfId="11" applyFont="1" applyBorder="1" applyAlignment="1">
      <alignment horizontal="center" vertical="center"/>
    </xf>
    <xf numFmtId="0" fontId="46" fillId="0" borderId="8" xfId="11" applyFont="1" applyBorder="1" applyAlignment="1" applyProtection="1">
      <alignment horizontal="center" vertical="center"/>
      <protection locked="0"/>
    </xf>
    <xf numFmtId="0" fontId="46" fillId="0" borderId="9" xfId="11" applyFont="1" applyBorder="1" applyAlignment="1" applyProtection="1">
      <alignment horizontal="center" vertical="center"/>
      <protection locked="0"/>
    </xf>
    <xf numFmtId="0" fontId="46" fillId="0" borderId="16" xfId="11" applyFont="1" applyBorder="1" applyAlignment="1" applyProtection="1">
      <alignment horizontal="center" vertical="center"/>
      <protection locked="0"/>
    </xf>
    <xf numFmtId="0" fontId="46" fillId="0" borderId="17" xfId="11" applyFont="1" applyBorder="1" applyAlignment="1" applyProtection="1">
      <alignment horizontal="center" vertical="center"/>
      <protection locked="0"/>
    </xf>
    <xf numFmtId="0" fontId="46" fillId="0" borderId="11" xfId="11" applyFont="1" applyBorder="1" applyAlignment="1" applyProtection="1">
      <alignment horizontal="center" vertical="center"/>
      <protection locked="0"/>
    </xf>
    <xf numFmtId="0" fontId="46" fillId="0" borderId="0" xfId="11" applyFont="1" applyAlignment="1" applyProtection="1">
      <alignment horizontal="center" vertical="center"/>
      <protection locked="0"/>
    </xf>
    <xf numFmtId="0" fontId="46" fillId="0" borderId="18" xfId="11" applyFont="1" applyBorder="1" applyAlignment="1" applyProtection="1">
      <alignment horizontal="center" vertical="center"/>
      <protection locked="0"/>
    </xf>
    <xf numFmtId="0" fontId="46" fillId="0" borderId="12" xfId="11" applyFont="1" applyBorder="1" applyAlignment="1" applyProtection="1">
      <alignment horizontal="center" vertical="center"/>
      <protection locked="0"/>
    </xf>
    <xf numFmtId="0" fontId="46" fillId="0" borderId="14" xfId="11" applyFont="1" applyBorder="1" applyAlignment="1" applyProtection="1">
      <alignment horizontal="center" vertical="center"/>
      <protection locked="0"/>
    </xf>
    <xf numFmtId="0" fontId="46" fillId="0" borderId="15" xfId="11" applyFont="1" applyBorder="1" applyAlignment="1" applyProtection="1">
      <alignment horizontal="center" vertical="center"/>
      <protection locked="0"/>
    </xf>
    <xf numFmtId="0" fontId="20" fillId="0" borderId="13" xfId="11" applyFont="1" applyBorder="1" applyAlignment="1" applyProtection="1">
      <alignment vertical="top" wrapText="1"/>
      <protection locked="0"/>
    </xf>
    <xf numFmtId="0" fontId="20" fillId="0" borderId="8" xfId="11" applyFont="1" applyBorder="1" applyAlignment="1" applyProtection="1">
      <alignment vertical="top" wrapText="1"/>
      <protection locked="0"/>
    </xf>
    <xf numFmtId="0" fontId="20" fillId="0" borderId="14" xfId="11" applyFont="1" applyBorder="1" applyAlignment="1" applyProtection="1">
      <alignment horizontal="center" vertical="center"/>
      <protection locked="0"/>
    </xf>
    <xf numFmtId="0" fontId="20" fillId="0" borderId="14" xfId="11" applyFont="1" applyBorder="1" applyAlignment="1">
      <alignment horizontal="center" vertical="center"/>
    </xf>
    <xf numFmtId="0" fontId="46" fillId="0" borderId="9" xfId="11" applyFont="1" applyBorder="1" applyAlignment="1">
      <alignment horizontal="center" wrapText="1"/>
    </xf>
    <xf numFmtId="0" fontId="46" fillId="0" borderId="16" xfId="11" applyFont="1" applyBorder="1" applyAlignment="1">
      <alignment horizontal="center" wrapText="1"/>
    </xf>
    <xf numFmtId="0" fontId="46" fillId="0" borderId="17" xfId="11" applyFont="1" applyBorder="1" applyAlignment="1">
      <alignment horizontal="center" wrapText="1"/>
    </xf>
    <xf numFmtId="0" fontId="46" fillId="0" borderId="11" xfId="11" applyFont="1" applyBorder="1" applyAlignment="1">
      <alignment horizontal="center" wrapText="1"/>
    </xf>
    <xf numFmtId="0" fontId="46" fillId="0" borderId="0" xfId="11" applyFont="1" applyAlignment="1">
      <alignment horizontal="center" wrapText="1"/>
    </xf>
    <xf numFmtId="0" fontId="46" fillId="0" borderId="18" xfId="11" applyFont="1" applyBorder="1" applyAlignment="1">
      <alignment horizontal="center" wrapText="1"/>
    </xf>
    <xf numFmtId="0" fontId="46" fillId="0" borderId="8" xfId="11" applyFont="1" applyBorder="1" applyAlignment="1">
      <alignment horizontal="center" vertical="center" wrapText="1"/>
    </xf>
    <xf numFmtId="0" fontId="46" fillId="0" borderId="8" xfId="11" applyFont="1" applyBorder="1" applyAlignment="1">
      <alignment horizontal="center" vertical="center"/>
    </xf>
    <xf numFmtId="0" fontId="46" fillId="0" borderId="9" xfId="11" applyFont="1" applyBorder="1" applyAlignment="1">
      <alignment horizontal="center" vertical="center" wrapText="1"/>
    </xf>
    <xf numFmtId="0" fontId="46" fillId="0" borderId="16" xfId="11" applyFont="1" applyBorder="1" applyAlignment="1">
      <alignment horizontal="center" vertical="center" wrapText="1"/>
    </xf>
    <xf numFmtId="0" fontId="46" fillId="0" borderId="17" xfId="11" applyFont="1" applyBorder="1" applyAlignment="1">
      <alignment horizontal="center" vertical="center" wrapText="1"/>
    </xf>
    <xf numFmtId="0" fontId="46" fillId="0" borderId="11" xfId="11" applyFont="1" applyBorder="1" applyAlignment="1">
      <alignment horizontal="center" vertical="center" wrapText="1"/>
    </xf>
    <xf numFmtId="0" fontId="46" fillId="0" borderId="0" xfId="11" applyFont="1" applyAlignment="1">
      <alignment horizontal="center" vertical="center" wrapText="1"/>
    </xf>
    <xf numFmtId="0" fontId="46" fillId="0" borderId="18" xfId="11" applyFont="1" applyBorder="1" applyAlignment="1">
      <alignment horizontal="center" vertical="center" wrapText="1"/>
    </xf>
    <xf numFmtId="0" fontId="46" fillId="0" borderId="12" xfId="11" applyFont="1" applyBorder="1" applyAlignment="1">
      <alignment horizontal="center" vertical="center" wrapText="1"/>
    </xf>
    <xf numFmtId="0" fontId="46" fillId="0" borderId="14" xfId="11" applyFont="1" applyBorder="1" applyAlignment="1">
      <alignment horizontal="center" vertical="center" wrapText="1"/>
    </xf>
    <xf numFmtId="0" fontId="46" fillId="0" borderId="15" xfId="11" applyFont="1" applyBorder="1" applyAlignment="1">
      <alignment horizontal="center" vertical="center" wrapText="1"/>
    </xf>
    <xf numFmtId="0" fontId="74" fillId="0" borderId="0" xfId="11" applyFont="1" applyAlignment="1">
      <alignment horizontal="center" vertical="center"/>
    </xf>
    <xf numFmtId="14" fontId="46" fillId="0" borderId="0" xfId="11" applyNumberFormat="1" applyFont="1" applyAlignment="1">
      <alignment horizontal="center" vertical="center"/>
    </xf>
    <xf numFmtId="0" fontId="46" fillId="0" borderId="25" xfId="11" applyFont="1" applyBorder="1" applyAlignment="1">
      <alignment horizontal="center" vertical="center"/>
    </xf>
    <xf numFmtId="0" fontId="46" fillId="0" borderId="26" xfId="11" applyFont="1" applyBorder="1" applyAlignment="1">
      <alignment horizontal="center" vertical="center"/>
    </xf>
    <xf numFmtId="0" fontId="46" fillId="0" borderId="41" xfId="11" applyFont="1" applyBorder="1" applyAlignment="1">
      <alignment horizontal="center" vertical="center"/>
    </xf>
    <xf numFmtId="0" fontId="46" fillId="0" borderId="43" xfId="11" applyFont="1" applyBorder="1" applyAlignment="1">
      <alignment horizontal="center" vertical="center"/>
    </xf>
    <xf numFmtId="0" fontId="46" fillId="0" borderId="42" xfId="11" applyFont="1" applyBorder="1" applyAlignment="1">
      <alignment horizontal="center" vertical="center"/>
    </xf>
    <xf numFmtId="0" fontId="46" fillId="0" borderId="29" xfId="11" applyFont="1" applyBorder="1" applyAlignment="1">
      <alignment horizontal="center" vertical="center"/>
    </xf>
    <xf numFmtId="0" fontId="46" fillId="0" borderId="30" xfId="11" applyFont="1" applyBorder="1" applyAlignment="1">
      <alignment horizontal="center" vertical="center"/>
    </xf>
    <xf numFmtId="0" fontId="46" fillId="0" borderId="70" xfId="11" applyFont="1" applyBorder="1" applyAlignment="1">
      <alignment horizontal="center" vertical="center"/>
    </xf>
    <xf numFmtId="0" fontId="20" fillId="0" borderId="69" xfId="11" applyFont="1" applyBorder="1" applyAlignment="1">
      <alignment horizontal="center" vertical="center"/>
    </xf>
    <xf numFmtId="0" fontId="20" fillId="0" borderId="40" xfId="11" applyFont="1" applyBorder="1" applyAlignment="1">
      <alignment horizontal="center" vertical="center"/>
    </xf>
    <xf numFmtId="0" fontId="37" fillId="0" borderId="20" xfId="12" applyFont="1" applyBorder="1" applyAlignment="1">
      <alignment horizontal="distributed" vertical="center"/>
    </xf>
    <xf numFmtId="0" fontId="37" fillId="0" borderId="21" xfId="12" applyFont="1" applyBorder="1" applyAlignment="1">
      <alignment horizontal="distributed" vertical="center"/>
    </xf>
    <xf numFmtId="0" fontId="37" fillId="0" borderId="10" xfId="12" applyFont="1" applyBorder="1" applyAlignment="1">
      <alignment horizontal="distributed" vertical="center"/>
    </xf>
    <xf numFmtId="0" fontId="38" fillId="0" borderId="20" xfId="12" applyFont="1" applyBorder="1" applyAlignment="1">
      <alignment horizontal="left" vertical="center"/>
    </xf>
    <xf numFmtId="0" fontId="38" fillId="0" borderId="21" xfId="12" applyFont="1" applyBorder="1" applyAlignment="1">
      <alignment horizontal="left" vertical="center"/>
    </xf>
    <xf numFmtId="0" fontId="38" fillId="0" borderId="10" xfId="12" applyFont="1" applyBorder="1" applyAlignment="1">
      <alignment horizontal="left" vertical="center"/>
    </xf>
    <xf numFmtId="0" fontId="93" fillId="0" borderId="0" xfId="12" applyFont="1" applyAlignment="1">
      <alignment horizontal="center" vertical="center"/>
    </xf>
    <xf numFmtId="0" fontId="37" fillId="0" borderId="20" xfId="12" applyFont="1" applyBorder="1" applyAlignment="1">
      <alignment horizontal="center" vertical="center"/>
    </xf>
    <xf numFmtId="0" fontId="37" fillId="0" borderId="21" xfId="12" applyFont="1" applyBorder="1" applyAlignment="1">
      <alignment horizontal="center" vertical="center"/>
    </xf>
    <xf numFmtId="0" fontId="37" fillId="0" borderId="10" xfId="12" applyFont="1" applyBorder="1" applyAlignment="1">
      <alignment horizontal="center" vertical="center"/>
    </xf>
    <xf numFmtId="0" fontId="38" fillId="0" borderId="9" xfId="12" applyFont="1" applyBorder="1" applyAlignment="1">
      <alignment horizontal="center" vertical="center"/>
    </xf>
    <xf numFmtId="0" fontId="38" fillId="0" borderId="16" xfId="12" applyFont="1" applyBorder="1" applyAlignment="1">
      <alignment horizontal="center" vertical="center"/>
    </xf>
    <xf numFmtId="0" fontId="38" fillId="0" borderId="17" xfId="12" applyFont="1" applyBorder="1" applyAlignment="1">
      <alignment horizontal="center" vertical="center"/>
    </xf>
    <xf numFmtId="0" fontId="22" fillId="0" borderId="20" xfId="12" applyFont="1" applyBorder="1" applyAlignment="1">
      <alignment horizontal="center" vertical="center"/>
    </xf>
    <xf numFmtId="0" fontId="22" fillId="0" borderId="21" xfId="12" applyFont="1" applyBorder="1" applyAlignment="1">
      <alignment horizontal="center" vertical="center"/>
    </xf>
    <xf numFmtId="0" fontId="22" fillId="0" borderId="10" xfId="12" applyFont="1" applyBorder="1" applyAlignment="1">
      <alignment horizontal="center" vertical="center"/>
    </xf>
    <xf numFmtId="0" fontId="38" fillId="0" borderId="20" xfId="12" applyFont="1" applyBorder="1" applyAlignment="1">
      <alignment horizontal="center" vertical="center"/>
    </xf>
    <xf numFmtId="0" fontId="38" fillId="0" borderId="21" xfId="12" applyFont="1" applyBorder="1" applyAlignment="1">
      <alignment horizontal="center" vertical="center"/>
    </xf>
    <xf numFmtId="0" fontId="38" fillId="0" borderId="10" xfId="12" applyFont="1" applyBorder="1" applyAlignment="1">
      <alignment horizontal="center" vertical="center"/>
    </xf>
    <xf numFmtId="0" fontId="37" fillId="0" borderId="9" xfId="12" applyFont="1" applyBorder="1" applyAlignment="1">
      <alignment horizontal="center" vertical="center"/>
    </xf>
    <xf numFmtId="0" fontId="37" fillId="0" borderId="16" xfId="12" applyFont="1" applyBorder="1" applyAlignment="1">
      <alignment horizontal="center" vertical="center"/>
    </xf>
    <xf numFmtId="0" fontId="37" fillId="0" borderId="17" xfId="12" applyFont="1" applyBorder="1" applyAlignment="1">
      <alignment horizontal="center" vertical="center"/>
    </xf>
    <xf numFmtId="0" fontId="70" fillId="0" borderId="0" xfId="12" applyFont="1" applyAlignment="1">
      <alignment horizontal="center" vertical="center" wrapText="1"/>
    </xf>
    <xf numFmtId="0" fontId="70" fillId="0" borderId="0" xfId="12" applyFont="1" applyAlignment="1">
      <alignment horizontal="center" vertical="center"/>
    </xf>
    <xf numFmtId="0" fontId="70" fillId="0" borderId="3" xfId="12" applyFont="1" applyBorder="1" applyAlignment="1">
      <alignment horizontal="center" vertical="center"/>
    </xf>
    <xf numFmtId="0" fontId="37" fillId="0" borderId="9" xfId="12" applyFont="1" applyBorder="1" applyAlignment="1">
      <alignment horizontal="center" vertical="center" wrapText="1"/>
    </xf>
    <xf numFmtId="0" fontId="37" fillId="0" borderId="11" xfId="12" applyFont="1" applyBorder="1" applyAlignment="1">
      <alignment horizontal="center" vertical="center"/>
    </xf>
    <xf numFmtId="0" fontId="37" fillId="0" borderId="0" xfId="12" applyFont="1" applyAlignment="1">
      <alignment horizontal="center" vertical="center"/>
    </xf>
    <xf numFmtId="0" fontId="37" fillId="0" borderId="12" xfId="12" applyFont="1" applyBorder="1" applyAlignment="1">
      <alignment horizontal="center" vertical="center"/>
    </xf>
    <xf numFmtId="0" fontId="37" fillId="0" borderId="14" xfId="12" applyFont="1" applyBorder="1" applyAlignment="1">
      <alignment horizontal="center" vertical="center"/>
    </xf>
    <xf numFmtId="0" fontId="38" fillId="0" borderId="0" xfId="12" quotePrefix="1" applyFont="1" applyAlignment="1">
      <alignment vertical="top"/>
    </xf>
    <xf numFmtId="0" fontId="38" fillId="0" borderId="0" xfId="12" applyFont="1" applyAlignment="1">
      <alignment vertical="top"/>
    </xf>
    <xf numFmtId="0" fontId="43" fillId="0" borderId="0" xfId="12" applyFont="1" applyAlignment="1">
      <alignment vertical="top" wrapText="1"/>
    </xf>
    <xf numFmtId="0" fontId="31" fillId="0" borderId="0" xfId="12" applyFont="1" applyAlignment="1">
      <alignment vertical="center" wrapText="1"/>
    </xf>
    <xf numFmtId="0" fontId="43" fillId="0" borderId="0" xfId="12" applyFont="1">
      <alignment vertical="center"/>
    </xf>
    <xf numFmtId="0" fontId="94" fillId="0" borderId="0" xfId="13" applyFont="1" applyAlignment="1">
      <alignment horizontal="center" vertical="center"/>
    </xf>
    <xf numFmtId="0" fontId="31" fillId="0" borderId="20" xfId="13" applyFont="1" applyBorder="1" applyAlignment="1">
      <alignment vertical="center"/>
    </xf>
    <xf numFmtId="0" fontId="31" fillId="0" borderId="21" xfId="13" applyFont="1" applyBorder="1" applyAlignment="1">
      <alignment vertical="center"/>
    </xf>
    <xf numFmtId="0" fontId="20" fillId="0" borderId="21" xfId="13" applyFont="1" applyBorder="1" applyAlignment="1">
      <alignment vertical="center"/>
    </xf>
    <xf numFmtId="0" fontId="20" fillId="0" borderId="10" xfId="13" applyFont="1" applyBorder="1" applyAlignment="1">
      <alignment vertical="center"/>
    </xf>
    <xf numFmtId="0" fontId="31" fillId="0" borderId="10" xfId="13" applyFont="1" applyBorder="1" applyAlignment="1">
      <alignment vertical="center"/>
    </xf>
    <xf numFmtId="0" fontId="31" fillId="0" borderId="20" xfId="13" applyFont="1" applyBorder="1" applyAlignment="1">
      <alignment horizontal="center" vertical="center"/>
    </xf>
    <xf numFmtId="0" fontId="31" fillId="0" borderId="21" xfId="13" applyFont="1" applyBorder="1" applyAlignment="1">
      <alignment horizontal="center" vertical="center"/>
    </xf>
    <xf numFmtId="0" fontId="31" fillId="0" borderId="10" xfId="13" applyFont="1" applyBorder="1" applyAlignment="1">
      <alignment horizontal="center" vertical="center"/>
    </xf>
    <xf numFmtId="0" fontId="55" fillId="0" borderId="9" xfId="0" applyFont="1" applyBorder="1" applyAlignment="1">
      <alignment horizontal="center" vertical="center" wrapText="1"/>
    </xf>
    <xf numFmtId="0" fontId="55" fillId="0" borderId="99"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4" xfId="0" applyFont="1" applyBorder="1" applyAlignment="1">
      <alignment horizontal="center" vertical="center" wrapText="1"/>
    </xf>
    <xf numFmtId="0" fontId="55" fillId="9" borderId="19" xfId="0" applyFont="1" applyFill="1" applyBorder="1" applyAlignment="1">
      <alignment horizontal="left" vertical="center"/>
    </xf>
    <xf numFmtId="0" fontId="14" fillId="9" borderId="19" xfId="0" applyFont="1" applyFill="1" applyBorder="1" applyAlignment="1">
      <alignment horizontal="left" vertical="center"/>
    </xf>
    <xf numFmtId="0" fontId="55" fillId="9" borderId="13" xfId="0" applyFont="1" applyFill="1" applyBorder="1" applyAlignment="1">
      <alignment horizontal="left" vertical="center"/>
    </xf>
    <xf numFmtId="0" fontId="14" fillId="9" borderId="13" xfId="0" applyFont="1" applyFill="1" applyBorder="1" applyAlignment="1">
      <alignment horizontal="left" vertical="center"/>
    </xf>
    <xf numFmtId="0" fontId="55" fillId="0" borderId="0" xfId="0" applyFont="1" applyAlignment="1">
      <alignment horizontal="left"/>
    </xf>
    <xf numFmtId="0" fontId="51" fillId="0" borderId="0" xfId="0" applyFont="1" applyAlignment="1">
      <alignment horizontal="left" vertical="top" wrapText="1"/>
    </xf>
    <xf numFmtId="0" fontId="214" fillId="9" borderId="337" xfId="0" applyFont="1" applyFill="1" applyBorder="1" applyAlignment="1">
      <alignment horizontal="left" vertical="center"/>
    </xf>
    <xf numFmtId="0" fontId="214" fillId="9" borderId="338" xfId="0" applyFont="1" applyFill="1" applyBorder="1" applyAlignment="1">
      <alignment horizontal="left" vertical="center"/>
    </xf>
    <xf numFmtId="0" fontId="214" fillId="9" borderId="336" xfId="0" applyFont="1" applyFill="1" applyBorder="1" applyAlignment="1">
      <alignment horizontal="left" vertical="center"/>
    </xf>
    <xf numFmtId="0" fontId="55" fillId="0" borderId="9" xfId="0" applyFont="1" applyBorder="1" applyAlignment="1">
      <alignment horizontal="center" vertical="center" textRotation="255" wrapText="1"/>
    </xf>
    <xf numFmtId="0" fontId="55" fillId="0" borderId="12" xfId="0" applyFont="1" applyBorder="1" applyAlignment="1">
      <alignment horizontal="center" vertical="center" textRotation="255" wrapText="1"/>
    </xf>
    <xf numFmtId="0" fontId="214" fillId="9" borderId="333" xfId="0" applyFont="1" applyFill="1" applyBorder="1" applyAlignment="1">
      <alignment horizontal="left" vertical="center"/>
    </xf>
    <xf numFmtId="0" fontId="216" fillId="9" borderId="333" xfId="0" applyFont="1" applyFill="1" applyBorder="1" applyAlignment="1">
      <alignment horizontal="left" vertical="center"/>
    </xf>
    <xf numFmtId="0" fontId="216" fillId="9" borderId="338" xfId="0" applyFont="1" applyFill="1" applyBorder="1" applyAlignment="1">
      <alignment horizontal="left" vertical="center"/>
    </xf>
    <xf numFmtId="0" fontId="216" fillId="9" borderId="336" xfId="0" applyFont="1" applyFill="1" applyBorder="1" applyAlignment="1">
      <alignment horizontal="left" vertical="center"/>
    </xf>
    <xf numFmtId="0" fontId="55" fillId="0" borderId="100"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18" xfId="0" applyFont="1" applyBorder="1" applyAlignment="1">
      <alignment horizontal="center" vertical="center" wrapText="1"/>
    </xf>
    <xf numFmtId="0" fontId="55" fillId="0" borderId="125" xfId="0" applyFont="1" applyBorder="1" applyAlignment="1">
      <alignment horizontal="center" vertical="center" wrapText="1"/>
    </xf>
    <xf numFmtId="0" fontId="55" fillId="0" borderId="20" xfId="0" applyFont="1" applyBorder="1" applyAlignment="1">
      <alignment horizontal="center" vertical="center"/>
    </xf>
    <xf numFmtId="0" fontId="55" fillId="0" borderId="10" xfId="0" applyFont="1" applyBorder="1" applyAlignment="1">
      <alignment horizontal="center" vertical="center"/>
    </xf>
    <xf numFmtId="0" fontId="51" fillId="0" borderId="0" xfId="3" applyFont="1" applyAlignment="1">
      <alignment horizontal="left" vertical="top" wrapText="1"/>
    </xf>
    <xf numFmtId="0" fontId="55" fillId="9" borderId="0" xfId="0" applyFont="1" applyFill="1" applyAlignment="1">
      <alignment horizontal="right"/>
    </xf>
    <xf numFmtId="0" fontId="55" fillId="9" borderId="0" xfId="0" applyFont="1" applyFill="1" applyAlignment="1">
      <alignment horizontal="left"/>
    </xf>
    <xf numFmtId="0" fontId="55" fillId="9" borderId="14" xfId="0" applyFont="1" applyFill="1" applyBorder="1" applyAlignment="1"/>
    <xf numFmtId="0" fontId="55" fillId="9" borderId="14" xfId="0" applyFont="1" applyFill="1" applyBorder="1" applyAlignment="1">
      <alignment horizontal="left"/>
    </xf>
    <xf numFmtId="0" fontId="212" fillId="0" borderId="0" xfId="0" applyFont="1" applyAlignment="1">
      <alignment horizontal="center"/>
    </xf>
    <xf numFmtId="0" fontId="55" fillId="0" borderId="19" xfId="0" applyFont="1" applyBorder="1" applyAlignment="1">
      <alignment horizontal="center" vertical="center" textRotation="255" wrapText="1"/>
    </xf>
    <xf numFmtId="0" fontId="55" fillId="0" borderId="91" xfId="0" applyFont="1" applyBorder="1" applyAlignment="1">
      <alignment horizontal="center" vertical="center" textRotation="255" wrapText="1"/>
    </xf>
    <xf numFmtId="0" fontId="55" fillId="0" borderId="13" xfId="0" applyFont="1" applyBorder="1" applyAlignment="1">
      <alignment horizontal="center" vertical="center" textRotation="255" wrapText="1"/>
    </xf>
    <xf numFmtId="0" fontId="214" fillId="9" borderId="333" xfId="0" applyFont="1" applyFill="1" applyBorder="1" applyAlignment="1">
      <alignment horizontal="left" vertical="center" wrapText="1"/>
    </xf>
    <xf numFmtId="0" fontId="214" fillId="9" borderId="335" xfId="0" applyFont="1" applyFill="1" applyBorder="1" applyAlignment="1">
      <alignment horizontal="left" vertical="center"/>
    </xf>
    <xf numFmtId="0" fontId="216" fillId="9" borderId="335" xfId="0" applyFont="1" applyFill="1" applyBorder="1" applyAlignment="1">
      <alignment horizontal="left" vertical="center"/>
    </xf>
    <xf numFmtId="0" fontId="55" fillId="0" borderId="9" xfId="3" applyFont="1" applyBorder="1" applyAlignment="1">
      <alignment horizontal="center" vertical="center" wrapText="1"/>
    </xf>
    <xf numFmtId="0" fontId="55" fillId="0" borderId="100" xfId="3" applyFont="1" applyBorder="1" applyAlignment="1">
      <alignment horizontal="center" vertical="center" wrapText="1"/>
    </xf>
    <xf numFmtId="0" fontId="55" fillId="0" borderId="11" xfId="3" applyFont="1" applyBorder="1" applyAlignment="1">
      <alignment horizontal="center" vertical="center" wrapText="1"/>
    </xf>
    <xf numFmtId="0" fontId="55" fillId="0" borderId="18" xfId="3" applyFont="1" applyBorder="1" applyAlignment="1">
      <alignment horizontal="center" vertical="center" wrapText="1"/>
    </xf>
    <xf numFmtId="0" fontId="55" fillId="0" borderId="12" xfId="3" applyFont="1" applyBorder="1" applyAlignment="1">
      <alignment horizontal="center" vertical="center" wrapText="1"/>
    </xf>
    <xf numFmtId="0" fontId="55" fillId="0" borderId="125" xfId="3" applyFont="1" applyBorder="1" applyAlignment="1">
      <alignment horizontal="center" vertical="center" wrapText="1"/>
    </xf>
    <xf numFmtId="0" fontId="55" fillId="0" borderId="20" xfId="3" applyFont="1" applyBorder="1" applyAlignment="1">
      <alignment horizontal="center" vertical="center"/>
    </xf>
    <xf numFmtId="0" fontId="55" fillId="0" borderId="10" xfId="3" applyFont="1" applyBorder="1" applyAlignment="1">
      <alignment horizontal="center" vertical="center"/>
    </xf>
    <xf numFmtId="0" fontId="55" fillId="0" borderId="99" xfId="3" applyFont="1" applyBorder="1" applyAlignment="1">
      <alignment horizontal="center" vertical="center" wrapText="1"/>
    </xf>
    <xf numFmtId="0" fontId="55" fillId="0" borderId="14" xfId="3" applyFont="1" applyBorder="1" applyAlignment="1">
      <alignment horizontal="center" vertical="center" wrapText="1"/>
    </xf>
    <xf numFmtId="0" fontId="55" fillId="9" borderId="19" xfId="3" applyFont="1" applyFill="1" applyBorder="1" applyAlignment="1">
      <alignment horizontal="left" vertical="center"/>
    </xf>
    <xf numFmtId="0" fontId="14" fillId="9" borderId="19" xfId="3" applyFont="1" applyFill="1" applyBorder="1" applyAlignment="1">
      <alignment horizontal="left" vertical="center"/>
    </xf>
    <xf numFmtId="0" fontId="55" fillId="9" borderId="13" xfId="3" applyFont="1" applyFill="1" applyBorder="1" applyAlignment="1">
      <alignment horizontal="left" vertical="center"/>
    </xf>
    <xf numFmtId="0" fontId="14" fillId="9" borderId="13" xfId="3" applyFont="1" applyFill="1" applyBorder="1" applyAlignment="1">
      <alignment horizontal="left" vertical="center"/>
    </xf>
    <xf numFmtId="0" fontId="55" fillId="0" borderId="0" xfId="3" applyFont="1" applyAlignment="1">
      <alignment horizontal="left"/>
    </xf>
    <xf numFmtId="0" fontId="55" fillId="0" borderId="9" xfId="3" applyFont="1" applyBorder="1" applyAlignment="1">
      <alignment horizontal="center" vertical="center" textRotation="255" wrapText="1"/>
    </xf>
    <xf numFmtId="0" fontId="55" fillId="0" borderId="12" xfId="3" applyFont="1" applyBorder="1" applyAlignment="1">
      <alignment horizontal="center" vertical="center" textRotation="255" wrapText="1"/>
    </xf>
    <xf numFmtId="0" fontId="55" fillId="9" borderId="333" xfId="3" applyFont="1" applyFill="1" applyBorder="1" applyAlignment="1">
      <alignment horizontal="left" vertical="center"/>
    </xf>
    <xf numFmtId="0" fontId="14" fillId="9" borderId="333" xfId="3" applyFont="1" applyFill="1" applyBorder="1" applyAlignment="1">
      <alignment horizontal="left" vertical="center"/>
    </xf>
    <xf numFmtId="0" fontId="55" fillId="9" borderId="337" xfId="3" applyFont="1" applyFill="1" applyBorder="1" applyAlignment="1">
      <alignment horizontal="left" vertical="center"/>
    </xf>
    <xf numFmtId="0" fontId="14" fillId="9" borderId="338" xfId="3" applyFont="1" applyFill="1" applyBorder="1" applyAlignment="1">
      <alignment horizontal="left" vertical="center"/>
    </xf>
    <xf numFmtId="0" fontId="14" fillId="9" borderId="336" xfId="3" applyFont="1" applyFill="1" applyBorder="1" applyAlignment="1">
      <alignment horizontal="left" vertical="center"/>
    </xf>
    <xf numFmtId="0" fontId="55" fillId="9" borderId="0" xfId="3" applyFont="1" applyFill="1" applyAlignment="1">
      <alignment horizontal="right"/>
    </xf>
    <xf numFmtId="0" fontId="55" fillId="9" borderId="0" xfId="3" applyFont="1" applyFill="1" applyAlignment="1">
      <alignment horizontal="left"/>
    </xf>
    <xf numFmtId="0" fontId="55" fillId="9" borderId="14" xfId="3" applyFont="1" applyFill="1" applyBorder="1"/>
    <xf numFmtId="0" fontId="55" fillId="9" borderId="14" xfId="3" applyFont="1" applyFill="1" applyBorder="1" applyAlignment="1">
      <alignment horizontal="left"/>
    </xf>
    <xf numFmtId="0" fontId="212" fillId="0" borderId="0" xfId="3" applyFont="1" applyAlignment="1">
      <alignment horizontal="center"/>
    </xf>
    <xf numFmtId="0" fontId="55" fillId="0" borderId="19" xfId="3" applyFont="1" applyBorder="1" applyAlignment="1">
      <alignment horizontal="center" vertical="center" textRotation="255" wrapText="1"/>
    </xf>
    <xf numFmtId="0" fontId="55" fillId="0" borderId="91" xfId="3" applyFont="1" applyBorder="1" applyAlignment="1">
      <alignment horizontal="center" vertical="center" textRotation="255" wrapText="1"/>
    </xf>
    <xf numFmtId="0" fontId="55" fillId="0" borderId="13" xfId="3" applyFont="1" applyBorder="1" applyAlignment="1">
      <alignment horizontal="center" vertical="center" textRotation="255" wrapText="1"/>
    </xf>
    <xf numFmtId="0" fontId="55" fillId="9" borderId="333" xfId="3" applyFont="1" applyFill="1" applyBorder="1" applyAlignment="1">
      <alignment horizontal="left" vertical="center" wrapText="1"/>
    </xf>
    <xf numFmtId="0" fontId="55" fillId="9" borderId="335" xfId="3" applyFont="1" applyFill="1" applyBorder="1" applyAlignment="1">
      <alignment horizontal="left" vertical="center"/>
    </xf>
    <xf numFmtId="0" fontId="14" fillId="9" borderId="335" xfId="3" applyFont="1" applyFill="1" applyBorder="1" applyAlignment="1">
      <alignment horizontal="left" vertical="center"/>
    </xf>
    <xf numFmtId="0" fontId="55" fillId="9" borderId="338" xfId="3" applyFont="1" applyFill="1" applyBorder="1" applyAlignment="1">
      <alignment horizontal="left" vertical="center"/>
    </xf>
    <xf numFmtId="0" fontId="55" fillId="9" borderId="336" xfId="3" applyFont="1" applyFill="1" applyBorder="1" applyAlignment="1">
      <alignment horizontal="left" vertical="center"/>
    </xf>
    <xf numFmtId="0" fontId="20" fillId="0" borderId="20" xfId="13" applyFont="1" applyBorder="1" applyAlignment="1">
      <alignment vertical="center"/>
    </xf>
    <xf numFmtId="0" fontId="31" fillId="0" borderId="3" xfId="13" applyFont="1" applyBorder="1" applyAlignment="1">
      <alignment vertical="center" wrapText="1"/>
    </xf>
    <xf numFmtId="0" fontId="31" fillId="0" borderId="23" xfId="13" applyFont="1" applyBorder="1" applyAlignment="1">
      <alignment vertical="center" wrapText="1"/>
    </xf>
    <xf numFmtId="0" fontId="75" fillId="0" borderId="20" xfId="13" applyFont="1" applyBorder="1" applyAlignment="1">
      <alignment horizontal="center" vertical="center" wrapText="1"/>
    </xf>
    <xf numFmtId="0" fontId="75" fillId="0" borderId="10" xfId="13" applyFont="1" applyBorder="1" applyAlignment="1">
      <alignment horizontal="center" vertical="center" wrapText="1"/>
    </xf>
    <xf numFmtId="0" fontId="75" fillId="0" borderId="21" xfId="13" applyFont="1" applyBorder="1" applyAlignment="1">
      <alignment horizontal="center" vertical="center" wrapText="1"/>
    </xf>
    <xf numFmtId="0" fontId="31" fillId="0" borderId="48" xfId="13" applyFont="1" applyBorder="1" applyAlignment="1">
      <alignment vertical="center" wrapText="1"/>
    </xf>
    <xf numFmtId="0" fontId="31" fillId="0" borderId="49" xfId="13" applyFont="1" applyBorder="1" applyAlignment="1">
      <alignment vertical="center" wrapText="1"/>
    </xf>
    <xf numFmtId="0" fontId="20" fillId="0" borderId="3" xfId="13" applyFont="1" applyBorder="1" applyAlignment="1">
      <alignment vertical="center" wrapText="1"/>
    </xf>
    <xf numFmtId="0" fontId="38" fillId="0" borderId="3" xfId="10" applyFont="1" applyBorder="1" applyAlignment="1">
      <alignment vertical="center" wrapText="1"/>
    </xf>
    <xf numFmtId="0" fontId="38" fillId="0" borderId="23" xfId="10" applyFont="1" applyBorder="1" applyAlignment="1">
      <alignment vertical="center" wrapText="1"/>
    </xf>
    <xf numFmtId="0" fontId="31" fillId="0" borderId="35" xfId="13" applyFont="1" applyBorder="1" applyAlignment="1">
      <alignment vertical="center" wrapText="1"/>
    </xf>
    <xf numFmtId="0" fontId="20" fillId="0" borderId="35" xfId="13" applyFont="1" applyBorder="1" applyAlignment="1">
      <alignment vertical="center" wrapText="1"/>
    </xf>
    <xf numFmtId="0" fontId="38" fillId="0" borderId="35" xfId="10" applyFont="1" applyBorder="1" applyAlignment="1">
      <alignment vertical="center" wrapText="1"/>
    </xf>
    <xf numFmtId="0" fontId="38" fillId="0" borderId="36" xfId="10" applyFont="1" applyBorder="1" applyAlignment="1">
      <alignment vertical="center" wrapText="1"/>
    </xf>
    <xf numFmtId="0" fontId="20" fillId="0" borderId="48" xfId="13" applyFont="1" applyBorder="1" applyAlignment="1">
      <alignment vertical="center" wrapText="1"/>
    </xf>
    <xf numFmtId="0" fontId="38" fillId="0" borderId="48" xfId="10" applyFont="1" applyBorder="1" applyAlignment="1">
      <alignment vertical="center" wrapText="1"/>
    </xf>
    <xf numFmtId="0" fontId="38" fillId="0" borderId="49" xfId="10" applyFont="1" applyBorder="1" applyAlignment="1">
      <alignment vertical="center" wrapText="1"/>
    </xf>
    <xf numFmtId="0" fontId="63" fillId="0" borderId="0" xfId="15" applyFont="1" applyAlignment="1">
      <alignment horizontal="center" vertical="center"/>
    </xf>
    <xf numFmtId="0" fontId="10" fillId="0" borderId="14" xfId="15" applyBorder="1" applyAlignment="1">
      <alignment horizontal="center" vertical="center"/>
    </xf>
    <xf numFmtId="0" fontId="8" fillId="0" borderId="14" xfId="15" applyFont="1" applyBorder="1">
      <alignment vertical="center"/>
    </xf>
    <xf numFmtId="0" fontId="10" fillId="0" borderId="14" xfId="15" applyBorder="1">
      <alignment vertical="center"/>
    </xf>
    <xf numFmtId="0" fontId="10" fillId="0" borderId="20" xfId="15" applyBorder="1" applyAlignment="1">
      <alignment horizontal="center" vertical="center"/>
    </xf>
    <xf numFmtId="0" fontId="10" fillId="0" borderId="21" xfId="15" applyBorder="1" applyAlignment="1">
      <alignment horizontal="center" vertical="center"/>
    </xf>
    <xf numFmtId="0" fontId="10" fillId="0" borderId="10" xfId="15" applyBorder="1" applyAlignment="1">
      <alignment horizontal="center" vertical="center"/>
    </xf>
    <xf numFmtId="0" fontId="8" fillId="0" borderId="20" xfId="15" applyFont="1" applyBorder="1" applyAlignment="1">
      <alignment horizontal="center" vertical="center"/>
    </xf>
    <xf numFmtId="0" fontId="10" fillId="0" borderId="8" xfId="15" applyBorder="1" applyAlignment="1">
      <alignment horizontal="center" vertical="center"/>
    </xf>
    <xf numFmtId="176" fontId="10" fillId="0" borderId="20" xfId="15" applyNumberFormat="1" applyBorder="1" applyAlignment="1">
      <alignment horizontal="center" vertical="center"/>
    </xf>
    <xf numFmtId="176" fontId="10" fillId="0" borderId="21" xfId="15" applyNumberFormat="1" applyBorder="1" applyAlignment="1">
      <alignment horizontal="center" vertical="center"/>
    </xf>
    <xf numFmtId="176" fontId="10" fillId="0" borderId="10" xfId="15" applyNumberFormat="1" applyBorder="1" applyAlignment="1">
      <alignment horizontal="center" vertical="center"/>
    </xf>
    <xf numFmtId="0" fontId="8" fillId="0" borderId="20" xfId="15" applyFont="1" applyBorder="1" applyAlignment="1">
      <alignment horizontal="center" vertical="center" wrapText="1"/>
    </xf>
    <xf numFmtId="0" fontId="10" fillId="0" borderId="21" xfId="15" applyBorder="1" applyAlignment="1">
      <alignment horizontal="center" vertical="center" wrapText="1"/>
    </xf>
    <xf numFmtId="0" fontId="10" fillId="0" borderId="10" xfId="15" applyBorder="1" applyAlignment="1">
      <alignment horizontal="center" vertical="center" wrapText="1"/>
    </xf>
    <xf numFmtId="0" fontId="10" fillId="0" borderId="8" xfId="15" applyBorder="1">
      <alignment vertical="center"/>
    </xf>
    <xf numFmtId="14" fontId="10" fillId="0" borderId="20" xfId="15" applyNumberFormat="1" applyBorder="1" applyAlignment="1">
      <alignment horizontal="center" vertical="center"/>
    </xf>
    <xf numFmtId="14" fontId="10" fillId="0" borderId="21" xfId="15" applyNumberFormat="1" applyBorder="1" applyAlignment="1">
      <alignment horizontal="center" vertical="center"/>
    </xf>
    <xf numFmtId="14" fontId="10" fillId="0" borderId="10" xfId="15" applyNumberFormat="1" applyBorder="1" applyAlignment="1">
      <alignment horizontal="center" vertical="center"/>
    </xf>
    <xf numFmtId="0" fontId="7" fillId="0" borderId="20" xfId="15" applyFont="1" applyBorder="1" applyAlignment="1">
      <alignment horizontal="center" vertical="center" wrapText="1"/>
    </xf>
    <xf numFmtId="0" fontId="9" fillId="0" borderId="21" xfId="15" applyFont="1" applyBorder="1" applyAlignment="1">
      <alignment horizontal="center" vertical="center"/>
    </xf>
    <xf numFmtId="0" fontId="9" fillId="0" borderId="10" xfId="15" applyFont="1" applyBorder="1" applyAlignment="1">
      <alignment horizontal="center" vertical="center"/>
    </xf>
    <xf numFmtId="0" fontId="10" fillId="0" borderId="16" xfId="15" applyBorder="1" applyAlignment="1">
      <alignment horizontal="center" vertical="center"/>
    </xf>
    <xf numFmtId="14" fontId="10" fillId="0" borderId="16" xfId="15" applyNumberFormat="1" applyBorder="1" applyAlignment="1">
      <alignment horizontal="center" vertical="center"/>
    </xf>
    <xf numFmtId="0" fontId="10" fillId="0" borderId="16" xfId="15" applyBorder="1">
      <alignment vertical="center"/>
    </xf>
    <xf numFmtId="0" fontId="32" fillId="0" borderId="0" xfId="10" applyFont="1" applyAlignment="1">
      <alignment horizontal="center" vertical="center"/>
    </xf>
    <xf numFmtId="0" fontId="11" fillId="0" borderId="0" xfId="10" applyAlignment="1">
      <alignment horizontal="center" vertical="center"/>
    </xf>
    <xf numFmtId="0" fontId="15" fillId="0" borderId="72" xfId="2" applyFont="1" applyBorder="1" applyAlignment="1">
      <alignment horizontal="center"/>
    </xf>
    <xf numFmtId="0" fontId="15" fillId="0" borderId="131" xfId="2" applyFont="1" applyBorder="1" applyAlignment="1">
      <alignment horizontal="center"/>
    </xf>
    <xf numFmtId="0" fontId="15" fillId="0" borderId="132" xfId="2" applyFont="1" applyBorder="1" applyAlignment="1">
      <alignment horizontal="center"/>
    </xf>
    <xf numFmtId="0" fontId="15" fillId="0" borderId="128" xfId="2" applyFont="1" applyBorder="1" applyAlignment="1">
      <alignment horizontal="center" vertical="top" wrapText="1"/>
    </xf>
    <xf numFmtId="0" fontId="15" fillId="0" borderId="129" xfId="2" applyFont="1" applyBorder="1" applyAlignment="1">
      <alignment horizontal="center" vertical="top" wrapText="1"/>
    </xf>
    <xf numFmtId="0" fontId="15" fillId="0" borderId="80" xfId="2" applyFont="1" applyBorder="1" applyAlignment="1">
      <alignment horizontal="center" vertical="top" wrapText="1"/>
    </xf>
    <xf numFmtId="0" fontId="15" fillId="0" borderId="11" xfId="2" applyFont="1" applyBorder="1" applyAlignment="1">
      <alignment horizontal="center" vertical="top" wrapText="1"/>
    </xf>
    <xf numFmtId="0" fontId="15" fillId="0" borderId="0" xfId="2" applyFont="1" applyAlignment="1">
      <alignment horizontal="center" vertical="top" wrapText="1"/>
    </xf>
    <xf numFmtId="0" fontId="15" fillId="0" borderId="79" xfId="2" applyFont="1" applyBorder="1" applyAlignment="1">
      <alignment horizontal="center" vertical="top" wrapText="1"/>
    </xf>
    <xf numFmtId="0" fontId="15" fillId="0" borderId="93" xfId="2" applyFont="1" applyBorder="1" applyAlignment="1">
      <alignment horizontal="center" vertical="top" wrapText="1"/>
    </xf>
    <xf numFmtId="0" fontId="15" fillId="0" borderId="83" xfId="2" applyFont="1" applyBorder="1" applyAlignment="1">
      <alignment horizontal="center" vertical="top" wrapText="1"/>
    </xf>
    <xf numFmtId="0" fontId="15" fillId="0" borderId="84" xfId="2" applyFont="1" applyBorder="1" applyAlignment="1">
      <alignment horizontal="center" vertical="top" wrapText="1"/>
    </xf>
    <xf numFmtId="0" fontId="15" fillId="0" borderId="130" xfId="2" applyFont="1" applyBorder="1" applyAlignment="1">
      <alignment horizontal="center" vertical="center" wrapText="1"/>
    </xf>
    <xf numFmtId="0" fontId="15" fillId="0" borderId="129" xfId="2" applyFont="1" applyBorder="1" applyAlignment="1">
      <alignment horizontal="center" vertical="center" wrapText="1"/>
    </xf>
    <xf numFmtId="0" fontId="15" fillId="0" borderId="80" xfId="2" applyFont="1" applyBorder="1" applyAlignment="1">
      <alignment horizontal="center" vertical="center" wrapText="1"/>
    </xf>
    <xf numFmtId="0" fontId="15" fillId="0" borderId="90" xfId="2" applyFont="1" applyBorder="1" applyAlignment="1">
      <alignment horizontal="center" vertical="center" wrapText="1"/>
    </xf>
    <xf numFmtId="0" fontId="15" fillId="0" borderId="14" xfId="2" applyFont="1" applyBorder="1" applyAlignment="1">
      <alignment horizontal="center" vertical="center" wrapText="1"/>
    </xf>
    <xf numFmtId="0" fontId="15" fillId="0" borderId="85" xfId="2" applyFont="1" applyBorder="1" applyAlignment="1">
      <alignment horizontal="center" vertical="center" wrapText="1"/>
    </xf>
    <xf numFmtId="0" fontId="46" fillId="0" borderId="0" xfId="2" applyFont="1" applyAlignment="1">
      <alignment vertical="center" shrinkToFit="1"/>
    </xf>
    <xf numFmtId="0" fontId="46" fillId="0" borderId="79" xfId="2" applyFont="1" applyBorder="1" applyAlignment="1">
      <alignment vertical="center" shrinkToFit="1"/>
    </xf>
    <xf numFmtId="0" fontId="110" fillId="0" borderId="0" xfId="2" applyFont="1" applyAlignment="1">
      <alignment horizontal="center"/>
    </xf>
    <xf numFmtId="0" fontId="46" fillId="0" borderId="14" xfId="2" applyFont="1" applyBorder="1" applyAlignment="1">
      <alignment horizontal="center" vertical="center" shrinkToFit="1"/>
    </xf>
    <xf numFmtId="0" fontId="15" fillId="0" borderId="128" xfId="2" applyFont="1" applyBorder="1" applyAlignment="1">
      <alignment horizontal="center"/>
    </xf>
    <xf numFmtId="0" fontId="15" fillId="0" borderId="129" xfId="2" applyFont="1" applyBorder="1" applyAlignment="1">
      <alignment horizontal="center"/>
    </xf>
    <xf numFmtId="0" fontId="15" fillId="0" borderId="80" xfId="2" applyFont="1" applyBorder="1" applyAlignment="1">
      <alignment horizontal="center"/>
    </xf>
    <xf numFmtId="0" fontId="15" fillId="0" borderId="11" xfId="2" applyFont="1" applyBorder="1" applyAlignment="1">
      <alignment horizontal="center"/>
    </xf>
    <xf numFmtId="0" fontId="15" fillId="0" borderId="0" xfId="2" applyFont="1" applyAlignment="1">
      <alignment horizontal="center"/>
    </xf>
    <xf numFmtId="0" fontId="15" fillId="0" borderId="79" xfId="2" applyFont="1" applyBorder="1" applyAlignment="1">
      <alignment horizontal="center"/>
    </xf>
    <xf numFmtId="0" fontId="15" fillId="0" borderId="93" xfId="2" applyFont="1" applyBorder="1" applyAlignment="1">
      <alignment horizontal="center"/>
    </xf>
    <xf numFmtId="0" fontId="15" fillId="0" borderId="83" xfId="2" applyFont="1" applyBorder="1" applyAlignment="1">
      <alignment horizontal="center"/>
    </xf>
    <xf numFmtId="0" fontId="15" fillId="0" borderId="84" xfId="2" applyFont="1" applyBorder="1" applyAlignment="1">
      <alignment horizontal="center"/>
    </xf>
    <xf numFmtId="0" fontId="46" fillId="0" borderId="134" xfId="2" applyFont="1" applyBorder="1" applyAlignment="1">
      <alignment vertical="center" shrinkToFit="1"/>
    </xf>
    <xf numFmtId="0" fontId="46" fillId="0" borderId="135" xfId="2" applyFont="1" applyBorder="1" applyAlignment="1">
      <alignment vertical="center" shrinkToFit="1"/>
    </xf>
    <xf numFmtId="0" fontId="46" fillId="0" borderId="8" xfId="2" applyFont="1" applyBorder="1" applyAlignment="1">
      <alignment vertical="center" shrinkToFit="1"/>
    </xf>
    <xf numFmtId="0" fontId="46" fillId="0" borderId="137" xfId="2" applyFont="1" applyBorder="1" applyAlignment="1">
      <alignment vertical="center" shrinkToFit="1"/>
    </xf>
    <xf numFmtId="0" fontId="15" fillId="0" borderId="138" xfId="2" applyFont="1" applyBorder="1" applyAlignment="1">
      <alignment horizontal="center"/>
    </xf>
    <xf numFmtId="0" fontId="15" fillId="0" borderId="139" xfId="2" applyFont="1" applyBorder="1" applyAlignment="1">
      <alignment horizontal="center"/>
    </xf>
    <xf numFmtId="0" fontId="15" fillId="0" borderId="140" xfId="2" applyFont="1" applyBorder="1" applyAlignment="1">
      <alignment horizontal="center"/>
    </xf>
    <xf numFmtId="0" fontId="15" fillId="0" borderId="141" xfId="2" applyFont="1" applyBorder="1" applyAlignment="1">
      <alignment horizontal="center"/>
    </xf>
    <xf numFmtId="0" fontId="15" fillId="0" borderId="142" xfId="2" applyFont="1" applyBorder="1" applyAlignment="1">
      <alignment horizontal="center"/>
    </xf>
    <xf numFmtId="0" fontId="15" fillId="0" borderId="143" xfId="2" applyFont="1" applyBorder="1" applyAlignment="1">
      <alignment horizontal="center"/>
    </xf>
    <xf numFmtId="0" fontId="114" fillId="0" borderId="0" xfId="11" applyFont="1" applyAlignment="1">
      <alignment horizontal="center"/>
    </xf>
    <xf numFmtId="0" fontId="53" fillId="0" borderId="14" xfId="11" applyFont="1" applyBorder="1" applyAlignment="1">
      <alignment horizontal="left" vertical="center"/>
    </xf>
    <xf numFmtId="0" fontId="62" fillId="0" borderId="9" xfId="11" applyFont="1" applyBorder="1" applyAlignment="1">
      <alignment horizontal="center" vertical="center" wrapText="1"/>
    </xf>
    <xf numFmtId="0" fontId="121" fillId="0" borderId="99" xfId="11" applyFont="1" applyBorder="1" applyAlignment="1">
      <alignment horizontal="center" vertical="center" wrapText="1"/>
    </xf>
    <xf numFmtId="0" fontId="62" fillId="0" borderId="11" xfId="11" applyFont="1" applyBorder="1" applyAlignment="1">
      <alignment horizontal="center" vertical="center" wrapText="1"/>
    </xf>
    <xf numFmtId="0" fontId="121" fillId="0" borderId="0" xfId="11" applyFont="1" applyAlignment="1">
      <alignment horizontal="center" vertical="center" wrapText="1"/>
    </xf>
    <xf numFmtId="0" fontId="62" fillId="0" borderId="12" xfId="11" applyFont="1" applyBorder="1" applyAlignment="1">
      <alignment horizontal="center" vertical="center" wrapText="1"/>
    </xf>
    <xf numFmtId="0" fontId="121" fillId="0" borderId="14" xfId="11" applyFont="1" applyBorder="1" applyAlignment="1">
      <alignment horizontal="center" vertical="center" wrapText="1"/>
    </xf>
    <xf numFmtId="0" fontId="35" fillId="0" borderId="147" xfId="11" applyBorder="1" applyAlignment="1">
      <alignment horizontal="center"/>
    </xf>
    <xf numFmtId="0" fontId="35" fillId="0" borderId="20" xfId="11" applyBorder="1" applyAlignment="1">
      <alignment horizontal="center"/>
    </xf>
    <xf numFmtId="0" fontId="35" fillId="0" borderId="21" xfId="11" applyBorder="1" applyAlignment="1">
      <alignment horizontal="center"/>
    </xf>
    <xf numFmtId="0" fontId="35" fillId="0" borderId="10" xfId="11" applyBorder="1" applyAlignment="1">
      <alignment horizontal="center"/>
    </xf>
    <xf numFmtId="0" fontId="62" fillId="0" borderId="20" xfId="11" applyFont="1" applyBorder="1" applyAlignment="1">
      <alignment horizontal="center" vertical="center" wrapText="1"/>
    </xf>
    <xf numFmtId="0" fontId="62" fillId="0" borderId="19" xfId="11" applyFont="1" applyBorder="1" applyAlignment="1">
      <alignment horizontal="center" vertical="center" wrapText="1"/>
    </xf>
    <xf numFmtId="0" fontId="62" fillId="0" borderId="91" xfId="11" applyFont="1" applyBorder="1" applyAlignment="1">
      <alignment horizontal="center" vertical="center" wrapText="1"/>
    </xf>
    <xf numFmtId="0" fontId="57" fillId="0" borderId="9" xfId="11" quotePrefix="1" applyFont="1" applyBorder="1" applyAlignment="1">
      <alignment horizontal="center" vertical="center" wrapText="1"/>
    </xf>
    <xf numFmtId="0" fontId="57" fillId="0" borderId="12" xfId="11" applyFont="1" applyBorder="1" applyAlignment="1">
      <alignment horizontal="center" vertical="center" wrapText="1"/>
    </xf>
    <xf numFmtId="0" fontId="122" fillId="0" borderId="148" xfId="11" applyFont="1" applyBorder="1" applyAlignment="1">
      <alignment horizontal="center" vertical="center" wrapText="1"/>
    </xf>
    <xf numFmtId="0" fontId="122" fillId="0" borderId="149" xfId="11" applyFont="1" applyBorder="1" applyAlignment="1">
      <alignment horizontal="center" vertical="center" wrapText="1"/>
    </xf>
    <xf numFmtId="0" fontId="57" fillId="0" borderId="20" xfId="11" applyFont="1" applyBorder="1" applyAlignment="1">
      <alignment horizontal="center" vertical="center" wrapText="1"/>
    </xf>
    <xf numFmtId="0" fontId="122" fillId="0" borderId="150" xfId="11" applyFont="1" applyBorder="1" applyAlignment="1">
      <alignment horizontal="center" vertical="center" wrapText="1"/>
    </xf>
    <xf numFmtId="0" fontId="62" fillId="0" borderId="8" xfId="11" applyFont="1" applyBorder="1" applyAlignment="1">
      <alignment horizontal="center" vertical="center" wrapText="1"/>
    </xf>
    <xf numFmtId="0" fontId="57" fillId="0" borderId="9" xfId="11" applyFont="1" applyBorder="1" applyAlignment="1">
      <alignment horizontal="center" vertical="center" wrapText="1"/>
    </xf>
    <xf numFmtId="0" fontId="35" fillId="0" borderId="9" xfId="11" applyBorder="1" applyAlignment="1">
      <alignment horizontal="center"/>
    </xf>
    <xf numFmtId="0" fontId="35" fillId="0" borderId="99" xfId="11" applyBorder="1" applyAlignment="1">
      <alignment horizontal="center"/>
    </xf>
    <xf numFmtId="0" fontId="35" fillId="0" borderId="100" xfId="11" applyBorder="1" applyAlignment="1">
      <alignment horizontal="center"/>
    </xf>
    <xf numFmtId="0" fontId="35" fillId="0" borderId="11" xfId="11" applyBorder="1" applyAlignment="1">
      <alignment horizontal="center"/>
    </xf>
    <xf numFmtId="0" fontId="35" fillId="0" borderId="0" xfId="11" applyAlignment="1">
      <alignment horizontal="center"/>
    </xf>
    <xf numFmtId="0" fontId="35" fillId="0" borderId="18" xfId="11" applyBorder="1" applyAlignment="1">
      <alignment horizontal="center"/>
    </xf>
    <xf numFmtId="0" fontId="35" fillId="0" borderId="12" xfId="11" applyBorder="1" applyAlignment="1">
      <alignment horizontal="center"/>
    </xf>
    <xf numFmtId="0" fontId="35" fillId="0" borderId="14" xfId="11" applyBorder="1" applyAlignment="1">
      <alignment horizontal="center"/>
    </xf>
    <xf numFmtId="0" fontId="35" fillId="0" borderId="125" xfId="11" applyBorder="1" applyAlignment="1">
      <alignment horizontal="center"/>
    </xf>
    <xf numFmtId="0" fontId="57" fillId="0" borderId="20" xfId="11" quotePrefix="1" applyFont="1" applyBorder="1" applyAlignment="1">
      <alignment horizontal="center" vertical="center" wrapText="1"/>
    </xf>
    <xf numFmtId="0" fontId="62" fillId="0" borderId="13" xfId="11" applyFont="1" applyBorder="1" applyAlignment="1">
      <alignment horizontal="center" vertical="center" wrapText="1"/>
    </xf>
    <xf numFmtId="0" fontId="57" fillId="0" borderId="150" xfId="11" applyFont="1" applyBorder="1" applyAlignment="1">
      <alignment horizontal="center" vertical="center" wrapText="1"/>
    </xf>
    <xf numFmtId="0" fontId="0" fillId="0" borderId="8" xfId="0" applyBorder="1" applyAlignment="1">
      <alignment horizontal="center" vertical="center"/>
    </xf>
    <xf numFmtId="0" fontId="128" fillId="0" borderId="0" xfId="0" applyFont="1" applyAlignment="1">
      <alignment horizontal="left" vertical="center"/>
    </xf>
    <xf numFmtId="0" fontId="126" fillId="0" borderId="14" xfId="0" applyFont="1" applyBorder="1" applyAlignment="1">
      <alignment horizontal="left" vertical="center"/>
    </xf>
    <xf numFmtId="0" fontId="127" fillId="0" borderId="14" xfId="0" applyFont="1" applyBorder="1" applyAlignment="1">
      <alignment horizontal="left" vertical="center"/>
    </xf>
    <xf numFmtId="0" fontId="124" fillId="0" borderId="0" xfId="0" applyFont="1" applyAlignment="1">
      <alignment horizontal="distributed" vertical="center"/>
    </xf>
    <xf numFmtId="0" fontId="127" fillId="0" borderId="14" xfId="0" applyFont="1" applyBorder="1" applyAlignment="1">
      <alignment horizontal="center" vertical="center"/>
    </xf>
    <xf numFmtId="0" fontId="129" fillId="0" borderId="8" xfId="0" applyFont="1" applyBorder="1" applyAlignment="1">
      <alignment horizontal="center" vertical="center" wrapText="1"/>
    </xf>
    <xf numFmtId="0" fontId="131" fillId="0" borderId="8" xfId="0" applyFont="1" applyBorder="1" applyAlignment="1">
      <alignment horizontal="center" vertical="center"/>
    </xf>
    <xf numFmtId="0" fontId="131" fillId="0" borderId="9" xfId="0" applyFont="1" applyBorder="1" applyAlignment="1">
      <alignment horizontal="center" vertical="center" wrapText="1"/>
    </xf>
    <xf numFmtId="0" fontId="131" fillId="0" borderId="100" xfId="0" applyFont="1" applyBorder="1" applyAlignment="1">
      <alignment horizontal="center" vertical="center"/>
    </xf>
    <xf numFmtId="0" fontId="131" fillId="0" borderId="12" xfId="0" applyFont="1" applyBorder="1" applyAlignment="1">
      <alignment horizontal="center" vertical="center"/>
    </xf>
    <xf numFmtId="0" fontId="131" fillId="0" borderId="125" xfId="0" applyFont="1" applyBorder="1" applyAlignment="1">
      <alignment horizontal="center" vertical="center"/>
    </xf>
    <xf numFmtId="0" fontId="131" fillId="0" borderId="19" xfId="0" applyFont="1" applyBorder="1" applyAlignment="1">
      <alignment horizontal="center" vertical="center" wrapText="1"/>
    </xf>
    <xf numFmtId="0" fontId="131" fillId="0" borderId="13" xfId="0" applyFont="1" applyBorder="1" applyAlignment="1">
      <alignment horizontal="center" vertical="center"/>
    </xf>
    <xf numFmtId="0" fontId="130" fillId="0" borderId="0" xfId="0" applyFont="1" applyAlignment="1">
      <alignment horizontal="center" vertical="center"/>
    </xf>
    <xf numFmtId="0" fontId="129" fillId="0" borderId="20" xfId="0" applyFont="1" applyBorder="1" applyAlignment="1">
      <alignment horizontal="center" vertical="center"/>
    </xf>
    <xf numFmtId="0" fontId="129" fillId="0" borderId="10" xfId="0" applyFont="1" applyBorder="1" applyAlignment="1">
      <alignment horizontal="center" vertical="center"/>
    </xf>
    <xf numFmtId="0" fontId="131" fillId="0" borderId="20" xfId="0" applyFont="1" applyBorder="1" applyAlignment="1">
      <alignment horizontal="center" vertical="center"/>
    </xf>
    <xf numFmtId="0" fontId="131" fillId="0" borderId="21" xfId="0" applyFont="1" applyBorder="1" applyAlignment="1">
      <alignment horizontal="center" vertical="center"/>
    </xf>
    <xf numFmtId="0" fontId="131" fillId="0" borderId="10" xfId="0" applyFont="1" applyBorder="1" applyAlignment="1">
      <alignment horizontal="center" vertical="center"/>
    </xf>
    <xf numFmtId="0" fontId="131" fillId="0" borderId="19" xfId="0" applyFont="1" applyBorder="1" applyAlignment="1">
      <alignment horizontal="center" vertical="center"/>
    </xf>
    <xf numFmtId="0" fontId="0" fillId="0" borderId="0" xfId="0" applyAlignment="1">
      <alignment horizontal="center" vertical="center"/>
    </xf>
    <xf numFmtId="0" fontId="0" fillId="6" borderId="155" xfId="0" applyFill="1" applyBorder="1" applyAlignment="1">
      <alignment horizontal="center"/>
    </xf>
    <xf numFmtId="0" fontId="0" fillId="6" borderId="156" xfId="0" applyFill="1" applyBorder="1" applyAlignment="1">
      <alignment horizontal="center"/>
    </xf>
    <xf numFmtId="0" fontId="0" fillId="6" borderId="157" xfId="0" applyFill="1" applyBorder="1" applyAlignment="1">
      <alignment horizontal="center"/>
    </xf>
    <xf numFmtId="0" fontId="0" fillId="6" borderId="163" xfId="0" applyFill="1" applyBorder="1" applyAlignment="1">
      <alignment horizontal="center"/>
    </xf>
    <xf numFmtId="0" fontId="0" fillId="6" borderId="0" xfId="0" applyFill="1" applyAlignment="1">
      <alignment horizontal="center"/>
    </xf>
    <xf numFmtId="0" fontId="0" fillId="6" borderId="164" xfId="0" applyFill="1" applyBorder="1" applyAlignment="1">
      <alignment horizontal="center"/>
    </xf>
    <xf numFmtId="0" fontId="0" fillId="6" borderId="167" xfId="0" applyFill="1" applyBorder="1" applyAlignment="1">
      <alignment horizontal="center"/>
    </xf>
    <xf numFmtId="0" fontId="0" fillId="6" borderId="14" xfId="0" applyFill="1" applyBorder="1" applyAlignment="1">
      <alignment horizontal="center"/>
    </xf>
    <xf numFmtId="0" fontId="0" fillId="6" borderId="168" xfId="0" applyFill="1" applyBorder="1" applyAlignment="1">
      <alignment horizontal="center"/>
    </xf>
    <xf numFmtId="0" fontId="0" fillId="6" borderId="159" xfId="0" applyFill="1" applyBorder="1" applyAlignment="1">
      <alignment horizontal="center" vertical="center"/>
    </xf>
    <xf numFmtId="0" fontId="0" fillId="6" borderId="99" xfId="0" applyFill="1" applyBorder="1" applyAlignment="1">
      <alignment horizontal="center" vertical="center"/>
    </xf>
    <xf numFmtId="0" fontId="0" fillId="6" borderId="160" xfId="0" applyFill="1" applyBorder="1" applyAlignment="1">
      <alignment horizontal="center" vertical="center"/>
    </xf>
    <xf numFmtId="0" fontId="131" fillId="6" borderId="151" xfId="0" applyFont="1" applyFill="1" applyBorder="1" applyAlignment="1">
      <alignment horizontal="center" vertical="center"/>
    </xf>
    <xf numFmtId="0" fontId="134" fillId="6" borderId="169" xfId="0" applyFont="1" applyFill="1" applyBorder="1" applyAlignment="1">
      <alignment horizontal="center" vertical="center"/>
    </xf>
    <xf numFmtId="0" fontId="135" fillId="6" borderId="176" xfId="0" applyFont="1" applyFill="1" applyBorder="1" applyAlignment="1">
      <alignment horizontal="center" vertical="center"/>
    </xf>
    <xf numFmtId="0" fontId="135" fillId="6" borderId="181" xfId="0" applyFont="1" applyFill="1" applyBorder="1" applyAlignment="1">
      <alignment horizontal="center" vertical="center"/>
    </xf>
    <xf numFmtId="0" fontId="134" fillId="6" borderId="170" xfId="0" applyFont="1" applyFill="1" applyBorder="1" applyAlignment="1">
      <alignment horizontal="left" vertical="center" shrinkToFit="1"/>
    </xf>
    <xf numFmtId="0" fontId="135" fillId="6" borderId="171" xfId="0" applyFont="1" applyFill="1" applyBorder="1" applyAlignment="1">
      <alignment horizontal="left" vertical="center" shrinkToFit="1"/>
    </xf>
    <xf numFmtId="0" fontId="135" fillId="6" borderId="172" xfId="0" applyFont="1" applyFill="1" applyBorder="1" applyAlignment="1">
      <alignment horizontal="left" vertical="center" shrinkToFit="1"/>
    </xf>
    <xf numFmtId="0" fontId="134" fillId="6" borderId="170" xfId="0" applyFont="1" applyFill="1" applyBorder="1" applyAlignment="1">
      <alignment horizontal="left" vertical="center"/>
    </xf>
    <xf numFmtId="0" fontId="135" fillId="6" borderId="171" xfId="0" applyFont="1" applyFill="1" applyBorder="1" applyAlignment="1">
      <alignment horizontal="left" vertical="center"/>
    </xf>
    <xf numFmtId="0" fontId="135" fillId="6" borderId="172" xfId="0" applyFont="1" applyFill="1" applyBorder="1" applyAlignment="1">
      <alignment horizontal="left" vertical="center"/>
    </xf>
    <xf numFmtId="0" fontId="136" fillId="6" borderId="177" xfId="0" applyFont="1" applyFill="1" applyBorder="1" applyAlignment="1">
      <alignment horizontal="center" vertical="center" wrapText="1"/>
    </xf>
    <xf numFmtId="0" fontId="137" fillId="6" borderId="153" xfId="0" applyFont="1" applyFill="1" applyBorder="1" applyAlignment="1">
      <alignment horizontal="center" vertical="center"/>
    </xf>
    <xf numFmtId="0" fontId="134" fillId="6" borderId="154" xfId="0" applyFont="1" applyFill="1" applyBorder="1" applyAlignment="1">
      <alignment horizontal="center"/>
    </xf>
    <xf numFmtId="0" fontId="135" fillId="6" borderId="162" xfId="0" applyFont="1" applyFill="1" applyBorder="1" applyAlignment="1">
      <alignment horizontal="center"/>
    </xf>
    <xf numFmtId="0" fontId="135" fillId="6" borderId="166" xfId="0" applyFont="1" applyFill="1" applyBorder="1" applyAlignment="1">
      <alignment horizontal="center"/>
    </xf>
    <xf numFmtId="0" fontId="130" fillId="6" borderId="204" xfId="0" applyFont="1" applyFill="1" applyBorder="1" applyAlignment="1">
      <alignment horizontal="center" vertical="center"/>
    </xf>
    <xf numFmtId="0" fontId="130" fillId="6" borderId="306" xfId="0" applyFont="1" applyFill="1" applyBorder="1" applyAlignment="1">
      <alignment horizontal="center" vertical="center"/>
    </xf>
    <xf numFmtId="0" fontId="130" fillId="6" borderId="207" xfId="0" applyFont="1" applyFill="1" applyBorder="1" applyAlignment="1">
      <alignment horizontal="center" vertical="center"/>
    </xf>
    <xf numFmtId="0" fontId="0" fillId="6" borderId="185" xfId="0" applyFill="1" applyBorder="1">
      <alignment vertical="center"/>
    </xf>
    <xf numFmtId="0" fontId="0" fillId="0" borderId="99" xfId="0" applyBorder="1">
      <alignment vertical="center"/>
    </xf>
    <xf numFmtId="0" fontId="0" fillId="0" borderId="186" xfId="0" applyBorder="1">
      <alignment vertical="center"/>
    </xf>
    <xf numFmtId="0" fontId="0" fillId="0" borderId="179" xfId="0" applyBorder="1">
      <alignment vertical="center"/>
    </xf>
    <xf numFmtId="0" fontId="0" fillId="0" borderId="0" xfId="0">
      <alignment vertical="center"/>
    </xf>
    <xf numFmtId="0" fontId="0" fillId="0" borderId="180" xfId="0" applyBorder="1">
      <alignment vertical="center"/>
    </xf>
    <xf numFmtId="0" fontId="0" fillId="0" borderId="190" xfId="0" applyBorder="1">
      <alignment vertical="center"/>
    </xf>
    <xf numFmtId="0" fontId="0" fillId="0" borderId="191" xfId="0" applyBorder="1">
      <alignment vertical="center"/>
    </xf>
    <xf numFmtId="0" fontId="0" fillId="0" borderId="192" xfId="0" applyBorder="1">
      <alignment vertical="center"/>
    </xf>
    <xf numFmtId="0" fontId="134" fillId="6" borderId="173" xfId="0" applyFont="1" applyFill="1" applyBorder="1" applyAlignment="1">
      <alignment horizontal="center" vertical="center"/>
    </xf>
    <xf numFmtId="0" fontId="134" fillId="6" borderId="174" xfId="0" applyFont="1" applyFill="1" applyBorder="1" applyAlignment="1">
      <alignment horizontal="center" vertical="center"/>
    </xf>
    <xf numFmtId="0" fontId="134" fillId="6" borderId="175" xfId="0" applyFont="1" applyFill="1" applyBorder="1" applyAlignment="1">
      <alignment horizontal="center" vertical="center"/>
    </xf>
    <xf numFmtId="0" fontId="134" fillId="6" borderId="179" xfId="0" applyFont="1" applyFill="1" applyBorder="1" applyAlignment="1">
      <alignment horizontal="center" vertical="center"/>
    </xf>
    <xf numFmtId="0" fontId="134" fillId="6" borderId="0" xfId="0" applyFont="1" applyFill="1" applyAlignment="1">
      <alignment horizontal="center" vertical="center"/>
    </xf>
    <xf numFmtId="0" fontId="134" fillId="6" borderId="180" xfId="0" applyFont="1" applyFill="1" applyBorder="1" applyAlignment="1">
      <alignment horizontal="center" vertical="center"/>
    </xf>
    <xf numFmtId="0" fontId="134" fillId="6" borderId="183" xfId="0" applyFont="1" applyFill="1" applyBorder="1" applyAlignment="1">
      <alignment horizontal="center" vertical="center"/>
    </xf>
    <xf numFmtId="0" fontId="134" fillId="6" borderId="14" xfId="0" applyFont="1" applyFill="1" applyBorder="1" applyAlignment="1">
      <alignment horizontal="center" vertical="center"/>
    </xf>
    <xf numFmtId="0" fontId="134" fillId="6" borderId="184" xfId="0" applyFont="1" applyFill="1" applyBorder="1" applyAlignment="1">
      <alignment horizontal="center" vertical="center"/>
    </xf>
    <xf numFmtId="0" fontId="134" fillId="6" borderId="155" xfId="0" applyFont="1" applyFill="1" applyBorder="1" applyAlignment="1"/>
    <xf numFmtId="0" fontId="0" fillId="0" borderId="156" xfId="0" applyBorder="1" applyAlignment="1"/>
    <xf numFmtId="0" fontId="0" fillId="0" borderId="163" xfId="0" applyBorder="1" applyAlignment="1"/>
    <xf numFmtId="0" fontId="0" fillId="0" borderId="0" xfId="0" applyAlignment="1"/>
    <xf numFmtId="0" fontId="0" fillId="6" borderId="195" xfId="0" applyFill="1" applyBorder="1" applyAlignment="1">
      <alignment horizontal="center" vertical="center"/>
    </xf>
    <xf numFmtId="0" fontId="0" fillId="6" borderId="196" xfId="0" applyFill="1" applyBorder="1" applyAlignment="1">
      <alignment horizontal="center" vertical="center"/>
    </xf>
    <xf numFmtId="0" fontId="0" fillId="6" borderId="197" xfId="0" applyFill="1" applyBorder="1" applyAlignment="1">
      <alignment horizontal="center" vertical="center"/>
    </xf>
    <xf numFmtId="0" fontId="134" fillId="6" borderId="167" xfId="0" applyFont="1" applyFill="1" applyBorder="1" applyAlignment="1"/>
    <xf numFmtId="0" fontId="0" fillId="0" borderId="14" xfId="0" applyBorder="1" applyAlignment="1"/>
    <xf numFmtId="0" fontId="0" fillId="6" borderId="199" xfId="0" applyFill="1" applyBorder="1" applyAlignment="1">
      <alignment horizontal="center" vertical="center"/>
    </xf>
    <xf numFmtId="0" fontId="0" fillId="6" borderId="21" xfId="0" applyFill="1" applyBorder="1" applyAlignment="1">
      <alignment horizontal="center" vertical="center"/>
    </xf>
    <xf numFmtId="0" fontId="0" fillId="6" borderId="200" xfId="0" applyFill="1" applyBorder="1" applyAlignment="1">
      <alignment horizontal="center" vertical="center"/>
    </xf>
    <xf numFmtId="0" fontId="0" fillId="6" borderId="157" xfId="0" applyFill="1" applyBorder="1" applyAlignment="1">
      <alignment horizontal="center" vertical="center"/>
    </xf>
    <xf numFmtId="0" fontId="0" fillId="6" borderId="164" xfId="0" applyFill="1" applyBorder="1" applyAlignment="1">
      <alignment horizontal="center" vertical="center"/>
    </xf>
    <xf numFmtId="0" fontId="0" fillId="0" borderId="164" xfId="0" applyBorder="1">
      <alignment vertical="center"/>
    </xf>
    <xf numFmtId="0" fontId="0" fillId="0" borderId="198" xfId="0" applyBorder="1">
      <alignment vertical="center"/>
    </xf>
    <xf numFmtId="0" fontId="138" fillId="6" borderId="9" xfId="0" applyFont="1" applyFill="1" applyBorder="1" applyAlignment="1">
      <alignment horizontal="center" vertical="center" wrapText="1"/>
    </xf>
    <xf numFmtId="0" fontId="138" fillId="6" borderId="99" xfId="0" applyFont="1" applyFill="1" applyBorder="1" applyAlignment="1">
      <alignment horizontal="center" vertical="center"/>
    </xf>
    <xf numFmtId="0" fontId="138" fillId="6" borderId="100" xfId="0" applyFont="1" applyFill="1" applyBorder="1" applyAlignment="1">
      <alignment horizontal="center" vertical="center"/>
    </xf>
    <xf numFmtId="0" fontId="138" fillId="6" borderId="12" xfId="0" applyFont="1" applyFill="1" applyBorder="1" applyAlignment="1">
      <alignment horizontal="center" vertical="center"/>
    </xf>
    <xf numFmtId="0" fontId="138" fillId="6" borderId="14" xfId="0" applyFont="1" applyFill="1" applyBorder="1" applyAlignment="1">
      <alignment horizontal="center" vertical="center"/>
    </xf>
    <xf numFmtId="0" fontId="138" fillId="6" borderId="125" xfId="0" applyFont="1" applyFill="1" applyBorder="1" applyAlignment="1">
      <alignment horizontal="center" vertical="center"/>
    </xf>
    <xf numFmtId="0" fontId="0" fillId="6" borderId="201" xfId="0" applyFill="1" applyBorder="1" applyAlignment="1">
      <alignment horizontal="center" vertical="center"/>
    </xf>
    <xf numFmtId="0" fontId="0" fillId="6" borderId="202" xfId="0" applyFill="1" applyBorder="1" applyAlignment="1">
      <alignment horizontal="center" vertical="center"/>
    </xf>
    <xf numFmtId="0" fontId="136" fillId="6" borderId="12" xfId="0" applyFont="1" applyFill="1" applyBorder="1" applyAlignment="1">
      <alignment horizontal="center" vertical="center"/>
    </xf>
    <xf numFmtId="0" fontId="137" fillId="6" borderId="14" xfId="0" applyFont="1" applyFill="1" applyBorder="1" applyAlignment="1">
      <alignment horizontal="center" vertical="center"/>
    </xf>
    <xf numFmtId="0" fontId="137" fillId="6" borderId="125" xfId="0" applyFont="1" applyFill="1" applyBorder="1" applyAlignment="1">
      <alignment horizontal="center" vertical="center"/>
    </xf>
    <xf numFmtId="0" fontId="0" fillId="6" borderId="208" xfId="0" applyFill="1" applyBorder="1" applyAlignment="1">
      <alignment horizontal="center" vertical="center"/>
    </xf>
    <xf numFmtId="0" fontId="0" fillId="6" borderId="209" xfId="0" applyFill="1" applyBorder="1" applyAlignment="1">
      <alignment horizontal="center" vertical="center"/>
    </xf>
    <xf numFmtId="0" fontId="0" fillId="6" borderId="210" xfId="0" applyFill="1" applyBorder="1" applyAlignment="1">
      <alignment horizontal="center" vertical="center"/>
    </xf>
    <xf numFmtId="0" fontId="136" fillId="6" borderId="201" xfId="0" quotePrefix="1" applyFont="1" applyFill="1" applyBorder="1" applyAlignment="1">
      <alignment horizontal="right" vertical="center"/>
    </xf>
    <xf numFmtId="0" fontId="136" fillId="6" borderId="196" xfId="0" quotePrefix="1" applyFont="1" applyFill="1" applyBorder="1" applyAlignment="1">
      <alignment horizontal="right" vertical="center"/>
    </xf>
    <xf numFmtId="0" fontId="136" fillId="6" borderId="211" xfId="0" quotePrefix="1" applyFont="1" applyFill="1" applyBorder="1" applyAlignment="1">
      <alignment horizontal="right" vertical="center"/>
    </xf>
    <xf numFmtId="0" fontId="137" fillId="6" borderId="220" xfId="0" quotePrefix="1" applyFont="1" applyFill="1" applyBorder="1" applyAlignment="1">
      <alignment horizontal="center" vertical="center"/>
    </xf>
    <xf numFmtId="0" fontId="137" fillId="6" borderId="221"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0" fillId="6" borderId="163" xfId="0" applyFill="1" applyBorder="1" applyAlignment="1">
      <alignment horizontal="center" vertical="center"/>
    </xf>
    <xf numFmtId="0" fontId="0" fillId="6" borderId="226" xfId="0" applyFill="1" applyBorder="1" applyAlignment="1">
      <alignment horizontal="center" vertical="center"/>
    </xf>
    <xf numFmtId="0" fontId="0" fillId="6" borderId="227" xfId="0" applyFill="1" applyBorder="1" applyAlignment="1">
      <alignment horizontal="center" vertical="center"/>
    </xf>
    <xf numFmtId="0" fontId="0" fillId="6" borderId="198" xfId="0" applyFill="1" applyBorder="1" applyAlignment="1">
      <alignment horizontal="center" vertical="center"/>
    </xf>
    <xf numFmtId="0" fontId="0" fillId="6" borderId="157" xfId="0" applyFill="1" applyBorder="1">
      <alignment vertical="center"/>
    </xf>
    <xf numFmtId="0" fontId="135" fillId="6" borderId="229" xfId="0" applyFont="1" applyFill="1" applyBorder="1" applyAlignment="1">
      <alignment horizontal="center" vertical="center" wrapText="1"/>
    </xf>
    <xf numFmtId="0" fontId="135" fillId="6" borderId="230" xfId="0" applyFont="1" applyFill="1" applyBorder="1" applyAlignment="1">
      <alignment horizontal="center" vertical="center" wrapText="1"/>
    </xf>
    <xf numFmtId="0" fontId="134" fillId="6" borderId="19" xfId="0" applyFont="1" applyFill="1" applyBorder="1" applyAlignment="1">
      <alignment horizontal="center" vertical="center" shrinkToFit="1"/>
    </xf>
    <xf numFmtId="0" fontId="134" fillId="6" borderId="13" xfId="0" applyFont="1" applyFill="1" applyBorder="1" applyAlignment="1">
      <alignment horizontal="center" vertical="center" shrinkToFit="1"/>
    </xf>
    <xf numFmtId="0" fontId="135" fillId="6" borderId="19" xfId="0" applyFont="1" applyFill="1" applyBorder="1" applyAlignment="1">
      <alignment horizontal="center" vertical="center" shrinkToFit="1"/>
    </xf>
    <xf numFmtId="0" fontId="135" fillId="6" borderId="13" xfId="0" applyFont="1" applyFill="1" applyBorder="1" applyAlignment="1">
      <alignment horizontal="center" vertical="center" shrinkToFit="1"/>
    </xf>
    <xf numFmtId="0" fontId="135" fillId="6" borderId="148" xfId="0" applyFont="1" applyFill="1" applyBorder="1" applyAlignment="1">
      <alignment horizontal="center" vertical="center" wrapText="1" shrinkToFit="1"/>
    </xf>
    <xf numFmtId="0" fontId="135" fillId="6" borderId="149" xfId="0" applyFont="1" applyFill="1" applyBorder="1" applyAlignment="1">
      <alignment horizontal="center" vertical="center" wrapText="1" shrinkToFit="1"/>
    </xf>
    <xf numFmtId="0" fontId="129" fillId="6" borderId="155" xfId="0" applyFont="1" applyFill="1" applyBorder="1" applyAlignment="1">
      <alignment horizontal="left" vertical="top"/>
    </xf>
    <xf numFmtId="0" fontId="129" fillId="6" borderId="157" xfId="0" applyFont="1" applyFill="1" applyBorder="1" applyAlignment="1">
      <alignment horizontal="left" vertical="top"/>
    </xf>
    <xf numFmtId="0" fontId="129" fillId="6" borderId="226" xfId="0" applyFont="1" applyFill="1" applyBorder="1" applyAlignment="1">
      <alignment horizontal="left" vertical="top"/>
    </xf>
    <xf numFmtId="0" fontId="129" fillId="6" borderId="198" xfId="0" applyFont="1" applyFill="1" applyBorder="1" applyAlignment="1">
      <alignment horizontal="left" vertical="top"/>
    </xf>
    <xf numFmtId="0" fontId="130" fillId="6" borderId="155" xfId="0" applyFont="1" applyFill="1" applyBorder="1" applyAlignment="1">
      <alignment horizontal="distributed" vertical="center"/>
    </xf>
    <xf numFmtId="0" fontId="130" fillId="6" borderId="156" xfId="0" applyFont="1" applyFill="1" applyBorder="1" applyAlignment="1">
      <alignment horizontal="distributed" vertical="center"/>
    </xf>
    <xf numFmtId="0" fontId="130" fillId="6" borderId="157" xfId="0" applyFont="1" applyFill="1" applyBorder="1" applyAlignment="1">
      <alignment horizontal="distributed" vertical="center"/>
    </xf>
    <xf numFmtId="0" fontId="130" fillId="6" borderId="226" xfId="0" applyFont="1" applyFill="1" applyBorder="1" applyAlignment="1">
      <alignment horizontal="distributed" vertical="center"/>
    </xf>
    <xf numFmtId="0" fontId="130" fillId="6" borderId="227" xfId="0" applyFont="1" applyFill="1" applyBorder="1" applyAlignment="1">
      <alignment horizontal="distributed" vertical="center"/>
    </xf>
    <xf numFmtId="0" fontId="130" fillId="6" borderId="198" xfId="0" applyFont="1" applyFill="1" applyBorder="1" applyAlignment="1">
      <alignment horizontal="distributed" vertical="center"/>
    </xf>
    <xf numFmtId="0" fontId="134" fillId="6" borderId="163" xfId="0" applyFont="1" applyFill="1" applyBorder="1" applyAlignment="1">
      <alignment horizontal="left"/>
    </xf>
    <xf numFmtId="0" fontId="134" fillId="6" borderId="0" xfId="0" applyFont="1" applyFill="1" applyAlignment="1">
      <alignment horizontal="left"/>
    </xf>
    <xf numFmtId="0" fontId="134" fillId="6" borderId="164" xfId="0" applyFont="1" applyFill="1" applyBorder="1" applyAlignment="1">
      <alignment horizontal="left"/>
    </xf>
    <xf numFmtId="0" fontId="134" fillId="6" borderId="167" xfId="0" applyFont="1" applyFill="1" applyBorder="1" applyAlignment="1">
      <alignment horizontal="left"/>
    </xf>
    <xf numFmtId="0" fontId="134" fillId="6" borderId="14" xfId="0" applyFont="1" applyFill="1" applyBorder="1" applyAlignment="1">
      <alignment horizontal="left"/>
    </xf>
    <xf numFmtId="0" fontId="134" fillId="6" borderId="168" xfId="0" applyFont="1" applyFill="1" applyBorder="1" applyAlignment="1">
      <alignment horizontal="left"/>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0" fontId="0" fillId="6" borderId="148" xfId="0" applyFill="1" applyBorder="1" applyAlignment="1">
      <alignment horizontal="center" vertical="center" shrinkToFit="1"/>
    </xf>
    <xf numFmtId="0" fontId="0" fillId="6" borderId="149" xfId="0" applyFill="1" applyBorder="1" applyAlignment="1">
      <alignment horizontal="center" vertical="center" shrinkToFit="1"/>
    </xf>
    <xf numFmtId="178" fontId="0" fillId="6" borderId="231" xfId="0" quotePrefix="1" applyNumberFormat="1" applyFill="1" applyBorder="1" applyAlignment="1">
      <alignment horizontal="center" vertical="center" shrinkToFit="1"/>
    </xf>
    <xf numFmtId="178" fontId="0" fillId="6" borderId="230" xfId="0" quotePrefix="1" applyNumberFormat="1" applyFill="1" applyBorder="1" applyAlignment="1">
      <alignment horizontal="center" vertical="center" shrinkToFit="1"/>
    </xf>
    <xf numFmtId="0" fontId="0" fillId="6" borderId="314" xfId="0" applyFill="1" applyBorder="1" applyAlignment="1">
      <alignment horizontal="center" vertical="center"/>
    </xf>
    <xf numFmtId="0" fontId="0" fillId="6" borderId="294" xfId="0" applyFill="1" applyBorder="1" applyAlignment="1">
      <alignment horizontal="center" vertical="center"/>
    </xf>
    <xf numFmtId="0" fontId="0" fillId="6" borderId="315" xfId="0" applyFill="1" applyBorder="1" applyAlignment="1">
      <alignment horizontal="center" vertical="center"/>
    </xf>
    <xf numFmtId="0" fontId="0" fillId="6" borderId="163" xfId="0" applyFill="1" applyBorder="1">
      <alignment vertical="center"/>
    </xf>
    <xf numFmtId="178" fontId="0" fillId="6" borderId="233" xfId="0" quotePrefix="1" applyNumberFormat="1" applyFill="1" applyBorder="1" applyAlignment="1">
      <alignment horizontal="center" vertical="center" shrinkToFit="1"/>
    </xf>
    <xf numFmtId="178" fontId="0" fillId="6" borderId="313" xfId="0" quotePrefix="1" applyNumberFormat="1" applyFill="1" applyBorder="1" applyAlignment="1">
      <alignment horizontal="center" vertical="center" shrinkToFit="1"/>
    </xf>
    <xf numFmtId="178" fontId="0" fillId="6" borderId="0" xfId="0" quotePrefix="1" applyNumberFormat="1" applyFill="1" applyAlignment="1">
      <alignment horizontal="center" vertical="center" shrinkToFit="1"/>
    </xf>
    <xf numFmtId="178" fontId="0" fillId="6" borderId="232" xfId="0" quotePrefix="1" applyNumberFormat="1" applyFill="1" applyBorder="1" applyAlignment="1">
      <alignment horizontal="center" vertical="center" shrinkToFit="1"/>
    </xf>
    <xf numFmtId="0" fontId="0" fillId="6" borderId="155"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30" fillId="6" borderId="234" xfId="0" applyFont="1" applyFill="1" applyBorder="1" applyAlignment="1">
      <alignment horizontal="center"/>
    </xf>
    <xf numFmtId="0" fontId="130" fillId="6" borderId="235" xfId="0" applyFont="1" applyFill="1" applyBorder="1" applyAlignment="1">
      <alignment horizontal="center"/>
    </xf>
    <xf numFmtId="0" fontId="130" fillId="6" borderId="236" xfId="0" applyFont="1" applyFill="1" applyBorder="1" applyAlignment="1">
      <alignment horizontal="center"/>
    </xf>
    <xf numFmtId="0" fontId="0" fillId="6" borderId="237" xfId="0" applyFill="1" applyBorder="1">
      <alignment vertical="center"/>
    </xf>
    <xf numFmtId="0" fontId="0" fillId="0" borderId="238" xfId="0" applyBorder="1">
      <alignment vertical="center"/>
    </xf>
    <xf numFmtId="0" fontId="0" fillId="0" borderId="241" xfId="0" applyBorder="1">
      <alignment vertical="center"/>
    </xf>
    <xf numFmtId="0" fontId="0" fillId="6" borderId="100" xfId="0" applyFill="1" applyBorder="1">
      <alignment vertical="center"/>
    </xf>
    <xf numFmtId="0" fontId="0" fillId="0" borderId="18" xfId="0" applyBorder="1">
      <alignment vertical="center"/>
    </xf>
    <xf numFmtId="0" fontId="0" fillId="0" borderId="239" xfId="0" applyBorder="1">
      <alignment vertical="center"/>
    </xf>
    <xf numFmtId="0" fontId="0" fillId="6" borderId="226" xfId="0" applyFill="1" applyBorder="1">
      <alignment vertical="center"/>
    </xf>
    <xf numFmtId="0" fontId="0" fillId="0" borderId="227" xfId="0" applyBorder="1">
      <alignment vertical="center"/>
    </xf>
    <xf numFmtId="0" fontId="140" fillId="6" borderId="19" xfId="0" applyFont="1" applyFill="1" applyBorder="1" applyAlignment="1">
      <alignment horizontal="center" vertical="center"/>
    </xf>
    <xf numFmtId="0" fontId="139" fillId="6" borderId="91" xfId="0" applyFont="1" applyFill="1" applyBorder="1" applyAlignment="1">
      <alignment horizontal="center" vertical="center"/>
    </xf>
    <xf numFmtId="0" fontId="139" fillId="6" borderId="13" xfId="0" applyFont="1" applyFill="1" applyBorder="1" applyAlignment="1">
      <alignment horizontal="center" vertical="center"/>
    </xf>
    <xf numFmtId="0" fontId="139" fillId="6" borderId="20" xfId="0" applyFont="1" applyFill="1" applyBorder="1" applyAlignment="1">
      <alignment horizontal="center"/>
    </xf>
    <xf numFmtId="0" fontId="139" fillId="6" borderId="21" xfId="0" applyFont="1" applyFill="1" applyBorder="1" applyAlignment="1">
      <alignment horizontal="center"/>
    </xf>
    <xf numFmtId="0" fontId="139" fillId="6" borderId="10" xfId="0" applyFont="1" applyFill="1" applyBorder="1" applyAlignment="1">
      <alignment horizontal="center"/>
    </xf>
    <xf numFmtId="0" fontId="139" fillId="6" borderId="99" xfId="0" applyFont="1" applyFill="1" applyBorder="1" applyAlignment="1">
      <alignment horizontal="center" vertical="center"/>
    </xf>
    <xf numFmtId="0" fontId="139" fillId="6" borderId="100" xfId="0" applyFont="1" applyFill="1" applyBorder="1" applyAlignment="1">
      <alignment horizontal="center" vertical="center"/>
    </xf>
    <xf numFmtId="0" fontId="139"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0" xfId="0" applyFill="1" applyBorder="1" applyAlignment="1">
      <alignment horizontal="center" vertical="center"/>
    </xf>
    <xf numFmtId="0" fontId="139" fillId="6" borderId="20" xfId="0" applyFont="1" applyFill="1" applyBorder="1" applyAlignment="1">
      <alignment horizontal="center" vertical="center"/>
    </xf>
    <xf numFmtId="0" fontId="139" fillId="6" borderId="21" xfId="0" applyFont="1" applyFill="1" applyBorder="1" applyAlignment="1">
      <alignment horizontal="center" vertical="center"/>
    </xf>
    <xf numFmtId="0" fontId="139" fillId="6" borderId="10" xfId="0" applyFont="1" applyFill="1" applyBorder="1" applyAlignment="1">
      <alignment horizontal="center" vertical="center"/>
    </xf>
    <xf numFmtId="0" fontId="130" fillId="6" borderId="156" xfId="0" applyFont="1" applyFill="1" applyBorder="1" applyAlignment="1">
      <alignment horizontal="center" vertical="center"/>
    </xf>
    <xf numFmtId="0" fontId="130" fillId="6" borderId="0" xfId="0" applyFont="1" applyFill="1" applyAlignment="1">
      <alignment horizontal="center" vertical="center"/>
    </xf>
    <xf numFmtId="0" fontId="134" fillId="6" borderId="163" xfId="0" applyFont="1" applyFill="1" applyBorder="1" applyAlignment="1">
      <alignment horizontal="center"/>
    </xf>
    <xf numFmtId="0" fontId="134" fillId="6" borderId="167" xfId="0" applyFont="1" applyFill="1" applyBorder="1" applyAlignment="1">
      <alignment horizontal="center"/>
    </xf>
    <xf numFmtId="0" fontId="134" fillId="6" borderId="0" xfId="0" applyFont="1" applyFill="1" applyAlignment="1">
      <alignment horizontal="center"/>
    </xf>
    <xf numFmtId="0" fontId="134" fillId="6" borderId="14" xfId="0" applyFont="1" applyFill="1" applyBorder="1" applyAlignment="1">
      <alignment horizontal="center"/>
    </xf>
    <xf numFmtId="0" fontId="134" fillId="6" borderId="156" xfId="0" applyFont="1" applyFill="1" applyBorder="1" applyAlignment="1">
      <alignment horizontal="left"/>
    </xf>
    <xf numFmtId="0" fontId="134" fillId="6" borderId="20" xfId="0" applyFont="1" applyFill="1" applyBorder="1" applyAlignment="1">
      <alignment horizontal="center" vertical="center"/>
    </xf>
    <xf numFmtId="0" fontId="134" fillId="6" borderId="10" xfId="0" applyFont="1" applyFill="1" applyBorder="1" applyAlignment="1">
      <alignment horizontal="center" vertical="center"/>
    </xf>
    <xf numFmtId="0" fontId="135" fillId="6" borderId="254" xfId="0" applyFont="1" applyFill="1" applyBorder="1" applyAlignment="1">
      <alignment horizontal="center" vertical="center" wrapText="1"/>
    </xf>
    <xf numFmtId="0" fontId="134" fillId="6" borderId="9" xfId="0" applyFont="1" applyFill="1" applyBorder="1" applyAlignment="1">
      <alignment horizontal="center" vertical="center" shrinkToFit="1"/>
    </xf>
    <xf numFmtId="0" fontId="134" fillId="6" borderId="99" xfId="0" applyFont="1" applyFill="1" applyBorder="1" applyAlignment="1">
      <alignment horizontal="center" vertical="center" shrinkToFit="1"/>
    </xf>
    <xf numFmtId="0" fontId="134" fillId="6" borderId="186" xfId="0" applyFont="1" applyFill="1" applyBorder="1" applyAlignment="1">
      <alignment horizontal="center" vertical="center" shrinkToFit="1"/>
    </xf>
    <xf numFmtId="0" fontId="134" fillId="6" borderId="12" xfId="0" applyFont="1" applyFill="1" applyBorder="1" applyAlignment="1">
      <alignment horizontal="center" vertical="center" shrinkToFit="1"/>
    </xf>
    <xf numFmtId="0" fontId="134" fillId="6" borderId="14" xfId="0" applyFont="1" applyFill="1" applyBorder="1" applyAlignment="1">
      <alignment horizontal="center" vertical="center" shrinkToFit="1"/>
    </xf>
    <xf numFmtId="0" fontId="134" fillId="6" borderId="184" xfId="0" applyFont="1" applyFill="1" applyBorder="1" applyAlignment="1">
      <alignment horizontal="center" vertical="center" shrinkToFit="1"/>
    </xf>
    <xf numFmtId="0" fontId="135" fillId="6" borderId="231" xfId="0" applyFont="1" applyFill="1" applyBorder="1" applyAlignment="1">
      <alignment horizontal="center" vertical="center" wrapText="1"/>
    </xf>
    <xf numFmtId="0" fontId="134" fillId="6" borderId="20" xfId="0" applyFont="1" applyFill="1" applyBorder="1" applyAlignment="1">
      <alignment horizontal="center" vertical="center" shrinkToFit="1"/>
    </xf>
    <xf numFmtId="0" fontId="134" fillId="6" borderId="10" xfId="0" applyFont="1" applyFill="1" applyBorder="1" applyAlignment="1">
      <alignment horizontal="center" vertical="center" shrinkToFit="1"/>
    </xf>
    <xf numFmtId="0" fontId="135" fillId="6" borderId="19" xfId="0" applyFont="1" applyFill="1" applyBorder="1" applyAlignment="1">
      <alignment horizontal="center" vertical="center" wrapText="1" shrinkToFit="1"/>
    </xf>
    <xf numFmtId="0" fontId="135" fillId="6" borderId="13" xfId="0" applyFont="1" applyFill="1" applyBorder="1" applyAlignment="1">
      <alignment horizontal="center" vertical="center" wrapText="1" shrinkToFit="1"/>
    </xf>
    <xf numFmtId="0" fontId="135" fillId="6" borderId="157" xfId="0" applyFont="1" applyFill="1" applyBorder="1" applyAlignment="1">
      <alignment vertical="center" wrapText="1"/>
    </xf>
    <xf numFmtId="0" fontId="0" fillId="6" borderId="257" xfId="0" applyFill="1" applyBorder="1" applyAlignment="1">
      <alignment horizontal="center" vertical="center" shrinkToFit="1"/>
    </xf>
    <xf numFmtId="178" fontId="0" fillId="6" borderId="240" xfId="0" quotePrefix="1" applyNumberFormat="1" applyFill="1" applyBorder="1" applyAlignment="1">
      <alignment horizontal="center" vertical="center" shrinkToFit="1"/>
    </xf>
    <xf numFmtId="0" fontId="0" fillId="6" borderId="215" xfId="0" applyFill="1" applyBorder="1" applyAlignment="1">
      <alignment horizontal="center" vertical="center" shrinkToFit="1"/>
    </xf>
    <xf numFmtId="0" fontId="0" fillId="6" borderId="203" xfId="0" applyFill="1" applyBorder="1" applyAlignment="1">
      <alignment horizontal="center" vertical="center" shrinkToFit="1"/>
    </xf>
    <xf numFmtId="0" fontId="0" fillId="6" borderId="258" xfId="0" applyFill="1" applyBorder="1" applyAlignment="1">
      <alignment horizontal="center" vertical="center" shrinkToFit="1"/>
    </xf>
    <xf numFmtId="0" fontId="135" fillId="6" borderId="240" xfId="0" applyFont="1" applyFill="1" applyBorder="1" applyAlignment="1">
      <alignment horizontal="center" vertical="center" wrapText="1"/>
    </xf>
    <xf numFmtId="178" fontId="0" fillId="6" borderId="254" xfId="0" quotePrefix="1" applyNumberFormat="1"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1" xfId="0" applyFill="1" applyBorder="1" applyAlignment="1">
      <alignment horizontal="center" vertical="center" textRotation="255" shrinkToFit="1"/>
    </xf>
    <xf numFmtId="0" fontId="0" fillId="6" borderId="13" xfId="0" applyFill="1" applyBorder="1" applyAlignment="1">
      <alignment horizontal="center" vertical="center" textRotation="255" shrinkToFit="1"/>
    </xf>
    <xf numFmtId="0" fontId="0" fillId="6" borderId="259" xfId="0" applyFill="1" applyBorder="1" applyAlignment="1">
      <alignment horizontal="center" vertical="center" textRotation="255" shrinkToFit="1"/>
    </xf>
    <xf numFmtId="0" fontId="0" fillId="6" borderId="255" xfId="0" applyFill="1" applyBorder="1" applyAlignment="1">
      <alignment horizontal="center" vertical="center" shrinkToFit="1"/>
    </xf>
    <xf numFmtId="0" fontId="0" fillId="6" borderId="256" xfId="0" applyFill="1" applyBorder="1" applyAlignment="1">
      <alignment horizontal="center" vertical="center" shrinkToFit="1"/>
    </xf>
    <xf numFmtId="0" fontId="0" fillId="6" borderId="163" xfId="0" applyFill="1" applyBorder="1" applyAlignment="1">
      <alignment horizontal="center" vertical="center" shrinkToFit="1"/>
    </xf>
    <xf numFmtId="0" fontId="0" fillId="6" borderId="0" xfId="0" applyFill="1" applyAlignment="1">
      <alignment horizontal="center" vertical="center" shrinkToFit="1"/>
    </xf>
    <xf numFmtId="0" fontId="0" fillId="6" borderId="164"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251" xfId="0" applyFill="1" applyBorder="1" applyAlignment="1">
      <alignment horizontal="center" vertical="center" shrinkToFit="1"/>
    </xf>
    <xf numFmtId="178" fontId="0" fillId="6" borderId="161" xfId="0" quotePrefix="1" applyNumberFormat="1" applyFill="1" applyBorder="1" applyAlignment="1">
      <alignment horizontal="center" vertical="center" shrinkToFit="1"/>
    </xf>
    <xf numFmtId="178" fontId="0" fillId="6" borderId="156" xfId="0" quotePrefix="1" applyNumberFormat="1" applyFill="1" applyBorder="1" applyAlignment="1">
      <alignment horizontal="center" vertical="center" shrinkToFit="1"/>
    </xf>
    <xf numFmtId="0" fontId="134" fillId="6" borderId="251" xfId="0" applyFont="1" applyFill="1" applyBorder="1" applyAlignment="1">
      <alignment horizontal="center" vertical="center"/>
    </xf>
    <xf numFmtId="0" fontId="134" fillId="6" borderId="238" xfId="0" applyFont="1" applyFill="1" applyBorder="1" applyAlignment="1">
      <alignment horizontal="center" vertical="center"/>
    </xf>
    <xf numFmtId="0" fontId="135" fillId="6" borderId="99" xfId="0" applyFont="1" applyFill="1" applyBorder="1" applyAlignment="1">
      <alignment horizontal="center" vertical="center" shrinkToFit="1"/>
    </xf>
    <xf numFmtId="0" fontId="135" fillId="6" borderId="100" xfId="0" applyFont="1" applyFill="1" applyBorder="1" applyAlignment="1">
      <alignment horizontal="center" vertical="center" shrinkToFit="1"/>
    </xf>
    <xf numFmtId="0" fontId="135" fillId="6" borderId="0" xfId="0" applyFont="1" applyFill="1" applyAlignment="1">
      <alignment horizontal="center" vertical="center" shrinkToFit="1"/>
    </xf>
    <xf numFmtId="0" fontId="135" fillId="6" borderId="18" xfId="0" applyFont="1" applyFill="1" applyBorder="1" applyAlignment="1">
      <alignment horizontal="center" vertical="center" shrinkToFit="1"/>
    </xf>
    <xf numFmtId="0" fontId="135" fillId="6" borderId="14" xfId="0" applyFont="1" applyFill="1" applyBorder="1" applyAlignment="1">
      <alignment horizontal="center" vertical="center" shrinkToFit="1"/>
    </xf>
    <xf numFmtId="0" fontId="135" fillId="6" borderId="15" xfId="0" applyFont="1" applyFill="1" applyBorder="1" applyAlignment="1">
      <alignment horizontal="center" vertical="center" shrinkToFit="1"/>
    </xf>
    <xf numFmtId="0" fontId="134" fillId="6" borderId="9" xfId="0" applyFont="1" applyFill="1" applyBorder="1" applyAlignment="1">
      <alignment horizontal="center" vertical="center"/>
    </xf>
    <xf numFmtId="0" fontId="134" fillId="6" borderId="160" xfId="0" applyFont="1" applyFill="1" applyBorder="1" applyAlignment="1">
      <alignment horizontal="center" vertical="center"/>
    </xf>
    <xf numFmtId="0" fontId="134" fillId="6" borderId="11" xfId="0" applyFont="1" applyFill="1" applyBorder="1" applyAlignment="1">
      <alignment horizontal="center" vertical="center"/>
    </xf>
    <xf numFmtId="0" fontId="134" fillId="6" borderId="164" xfId="0" applyFont="1" applyFill="1" applyBorder="1" applyAlignment="1">
      <alignment horizontal="center" vertical="center"/>
    </xf>
    <xf numFmtId="0" fontId="134" fillId="6" borderId="12" xfId="0" applyFont="1" applyFill="1" applyBorder="1" applyAlignment="1">
      <alignment horizontal="center" vertical="center"/>
    </xf>
    <xf numFmtId="0" fontId="134" fillId="6" borderId="304" xfId="0" applyFont="1" applyFill="1" applyBorder="1" applyAlignment="1">
      <alignment horizontal="center" vertical="center"/>
    </xf>
    <xf numFmtId="0" fontId="0" fillId="6" borderId="252" xfId="0" applyFill="1" applyBorder="1" applyAlignment="1">
      <alignment horizontal="center" vertical="center"/>
    </xf>
    <xf numFmtId="0" fontId="0" fillId="6" borderId="305" xfId="0" applyFill="1" applyBorder="1" applyAlignment="1">
      <alignment horizontal="center" vertical="center"/>
    </xf>
    <xf numFmtId="0" fontId="0" fillId="6" borderId="266" xfId="0" applyFill="1" applyBorder="1" applyAlignment="1">
      <alignment horizontal="center" vertical="center"/>
    </xf>
    <xf numFmtId="0" fontId="128" fillId="6" borderId="155" xfId="0" applyFont="1" applyFill="1" applyBorder="1" applyAlignment="1">
      <alignment horizontal="left" vertical="center"/>
    </xf>
    <xf numFmtId="0" fontId="128" fillId="6" borderId="156" xfId="0" applyFont="1" applyFill="1" applyBorder="1" applyAlignment="1">
      <alignment horizontal="left" vertical="center"/>
    </xf>
    <xf numFmtId="0" fontId="141" fillId="6" borderId="156" xfId="0" applyFont="1" applyFill="1" applyBorder="1" applyAlignment="1">
      <alignment horizontal="left" vertical="center"/>
    </xf>
    <xf numFmtId="0" fontId="141" fillId="6" borderId="157" xfId="0" applyFont="1" applyFill="1" applyBorder="1" applyAlignment="1">
      <alignment horizontal="left" vertical="center"/>
    </xf>
    <xf numFmtId="0" fontId="141" fillId="6" borderId="226" xfId="0" applyFont="1" applyFill="1" applyBorder="1" applyAlignment="1">
      <alignment horizontal="left" vertical="center"/>
    </xf>
    <xf numFmtId="0" fontId="141" fillId="6" borderId="227" xfId="0" applyFont="1" applyFill="1" applyBorder="1" applyAlignment="1">
      <alignment horizontal="left" vertical="center"/>
    </xf>
    <xf numFmtId="0" fontId="141" fillId="6" borderId="198" xfId="0" applyFont="1" applyFill="1" applyBorder="1" applyAlignment="1">
      <alignment horizontal="left" vertical="center"/>
    </xf>
    <xf numFmtId="0" fontId="130" fillId="6" borderId="155" xfId="0" applyFont="1" applyFill="1" applyBorder="1" applyAlignment="1">
      <alignment horizontal="center" vertical="center" shrinkToFit="1"/>
    </xf>
    <xf numFmtId="0" fontId="130" fillId="6" borderId="156" xfId="0" applyFont="1" applyFill="1" applyBorder="1" applyAlignment="1">
      <alignment horizontal="center" vertical="center" shrinkToFit="1"/>
    </xf>
    <xf numFmtId="0" fontId="130" fillId="6" borderId="157" xfId="0" applyFont="1" applyFill="1" applyBorder="1" applyAlignment="1">
      <alignment horizontal="center" vertical="center" shrinkToFit="1"/>
    </xf>
    <xf numFmtId="0" fontId="130" fillId="6" borderId="226" xfId="0" applyFont="1" applyFill="1" applyBorder="1" applyAlignment="1">
      <alignment horizontal="center" vertical="center" shrinkToFit="1"/>
    </xf>
    <xf numFmtId="0" fontId="130" fillId="6" borderId="227" xfId="0" applyFont="1" applyFill="1" applyBorder="1" applyAlignment="1">
      <alignment horizontal="center" vertical="center" shrinkToFit="1"/>
    </xf>
    <xf numFmtId="0" fontId="130" fillId="6" borderId="198" xfId="0" applyFont="1" applyFill="1" applyBorder="1" applyAlignment="1">
      <alignment horizontal="center" vertical="center" shrinkToFit="1"/>
    </xf>
    <xf numFmtId="0" fontId="105" fillId="6" borderId="155" xfId="0" applyFont="1" applyFill="1" applyBorder="1" applyAlignment="1">
      <alignment horizontal="left"/>
    </xf>
    <xf numFmtId="0" fontId="105" fillId="6" borderId="156" xfId="0" applyFont="1" applyFill="1" applyBorder="1" applyAlignment="1">
      <alignment horizontal="left"/>
    </xf>
    <xf numFmtId="0" fontId="105" fillId="6" borderId="157" xfId="0" applyFont="1" applyFill="1" applyBorder="1" applyAlignment="1">
      <alignment horizontal="left"/>
    </xf>
    <xf numFmtId="0" fontId="105" fillId="6" borderId="167" xfId="0" applyFont="1" applyFill="1" applyBorder="1" applyAlignment="1">
      <alignment horizontal="left"/>
    </xf>
    <xf numFmtId="0" fontId="105" fillId="6" borderId="14" xfId="0" applyFont="1" applyFill="1" applyBorder="1" applyAlignment="1">
      <alignment horizontal="left"/>
    </xf>
    <xf numFmtId="0" fontId="105" fillId="6" borderId="168" xfId="0" applyFont="1" applyFill="1" applyBorder="1" applyAlignment="1">
      <alignment horizontal="left"/>
    </xf>
    <xf numFmtId="0" fontId="105" fillId="6" borderId="9" xfId="0" applyFont="1" applyFill="1" applyBorder="1" applyAlignment="1">
      <alignment horizontal="center" vertical="center"/>
    </xf>
    <xf numFmtId="0" fontId="105" fillId="6" borderId="99" xfId="0" applyFont="1" applyFill="1" applyBorder="1" applyAlignment="1">
      <alignment horizontal="center" vertical="center"/>
    </xf>
    <xf numFmtId="0" fontId="105" fillId="6" borderId="100" xfId="0" applyFont="1" applyFill="1" applyBorder="1" applyAlignment="1">
      <alignment horizontal="center" vertical="center"/>
    </xf>
    <xf numFmtId="0" fontId="105" fillId="6" borderId="12" xfId="0" applyFont="1" applyFill="1" applyBorder="1" applyAlignment="1">
      <alignment horizontal="center" vertical="center"/>
    </xf>
    <xf numFmtId="0" fontId="105" fillId="6" borderId="14" xfId="0" applyFont="1" applyFill="1" applyBorder="1" applyAlignment="1">
      <alignment horizontal="center" vertical="center"/>
    </xf>
    <xf numFmtId="0" fontId="105" fillId="6" borderId="125" xfId="0" applyFont="1" applyFill="1" applyBorder="1" applyAlignment="1">
      <alignment horizontal="center" vertical="center"/>
    </xf>
    <xf numFmtId="0" fontId="136" fillId="6" borderId="9" xfId="0" applyFont="1" applyFill="1" applyBorder="1" applyAlignment="1">
      <alignment horizontal="center" vertical="center" textRotation="255"/>
    </xf>
    <xf numFmtId="0" fontId="137" fillId="6" borderId="160" xfId="0" applyFont="1" applyFill="1" applyBorder="1" applyAlignment="1">
      <alignment horizontal="center" vertical="center" textRotation="255"/>
    </xf>
    <xf numFmtId="0" fontId="137" fillId="6" borderId="11" xfId="0" applyFont="1" applyFill="1" applyBorder="1" applyAlignment="1">
      <alignment horizontal="center" vertical="center" textRotation="255"/>
    </xf>
    <xf numFmtId="0" fontId="137" fillId="6" borderId="164" xfId="0" applyFont="1" applyFill="1" applyBorder="1" applyAlignment="1">
      <alignment horizontal="center" vertical="center" textRotation="255"/>
    </xf>
    <xf numFmtId="0" fontId="137" fillId="6" borderId="12" xfId="0" applyFont="1" applyFill="1" applyBorder="1" applyAlignment="1">
      <alignment horizontal="center" vertical="center" textRotation="255"/>
    </xf>
    <xf numFmtId="0" fontId="137" fillId="6" borderId="168" xfId="0" applyFont="1" applyFill="1" applyBorder="1" applyAlignment="1">
      <alignment horizontal="center" vertical="center" textRotation="255"/>
    </xf>
    <xf numFmtId="0" fontId="0" fillId="6" borderId="252" xfId="0" applyFill="1" applyBorder="1" applyAlignment="1">
      <alignment horizontal="center" vertical="center" shrinkToFit="1"/>
    </xf>
    <xf numFmtId="0" fontId="0" fillId="6" borderId="266" xfId="0" applyFill="1" applyBorder="1" applyAlignment="1">
      <alignment horizontal="center" vertical="center" shrinkToFit="1"/>
    </xf>
    <xf numFmtId="0" fontId="105" fillId="6" borderId="20" xfId="0" applyFont="1" applyFill="1" applyBorder="1" applyAlignment="1">
      <alignment horizontal="center" vertical="center"/>
    </xf>
    <xf numFmtId="0" fontId="105" fillId="6" borderId="21" xfId="0" applyFont="1" applyFill="1" applyBorder="1" applyAlignment="1">
      <alignment horizontal="center" vertical="center"/>
    </xf>
    <xf numFmtId="0" fontId="105" fillId="6" borderId="10" xfId="0" applyFont="1" applyFill="1" applyBorder="1" applyAlignment="1">
      <alignment horizontal="center" vertical="center"/>
    </xf>
    <xf numFmtId="0" fontId="105" fillId="6" borderId="8" xfId="0" applyFont="1" applyFill="1" applyBorder="1" applyAlignment="1">
      <alignment horizontal="center" vertical="center"/>
    </xf>
    <xf numFmtId="0" fontId="105" fillId="6" borderId="147" xfId="0" applyFont="1" applyFill="1" applyBorder="1" applyAlignment="1">
      <alignment horizontal="center" vertical="center"/>
    </xf>
    <xf numFmtId="0" fontId="105" fillId="6" borderId="267" xfId="0" applyFont="1" applyFill="1" applyBorder="1" applyAlignment="1">
      <alignment horizontal="center" vertical="center"/>
    </xf>
    <xf numFmtId="0" fontId="178" fillId="6" borderId="8" xfId="0" applyFont="1" applyFill="1" applyBorder="1" applyAlignment="1">
      <alignment horizontal="center" wrapText="1"/>
    </xf>
    <xf numFmtId="0" fontId="178" fillId="6" borderId="8" xfId="0" applyFont="1" applyFill="1" applyBorder="1" applyAlignment="1">
      <alignment horizontal="center"/>
    </xf>
    <xf numFmtId="0" fontId="178" fillId="6" borderId="8" xfId="0" applyFont="1" applyFill="1" applyBorder="1" applyAlignment="1">
      <alignment horizontal="center" vertical="center"/>
    </xf>
    <xf numFmtId="0" fontId="178" fillId="6" borderId="8" xfId="0" applyFont="1" applyFill="1" applyBorder="1" applyAlignment="1">
      <alignment horizontal="center" vertical="center" wrapText="1"/>
    </xf>
    <xf numFmtId="0" fontId="178" fillId="6" borderId="150" xfId="0" applyFont="1" applyFill="1" applyBorder="1" applyAlignment="1">
      <alignment horizontal="center" vertical="center"/>
    </xf>
    <xf numFmtId="0" fontId="178" fillId="6" borderId="147" xfId="0" applyFont="1" applyFill="1" applyBorder="1" applyAlignment="1">
      <alignment horizontal="center" wrapText="1"/>
    </xf>
    <xf numFmtId="0" fontId="140" fillId="6" borderId="8" xfId="0" applyFont="1" applyFill="1" applyBorder="1" applyAlignment="1">
      <alignment horizontal="center" wrapText="1"/>
    </xf>
    <xf numFmtId="0" fontId="139" fillId="6" borderId="8" xfId="0" applyFont="1" applyFill="1" applyBorder="1" applyAlignment="1">
      <alignment horizontal="center"/>
    </xf>
    <xf numFmtId="0" fontId="139" fillId="6" borderId="8" xfId="0" applyFont="1" applyFill="1" applyBorder="1" applyAlignment="1">
      <alignment horizontal="center" vertical="center"/>
    </xf>
    <xf numFmtId="0" fontId="139" fillId="6" borderId="8" xfId="0" applyFont="1" applyFill="1" applyBorder="1" applyAlignment="1">
      <alignment horizontal="center" vertical="center" wrapText="1"/>
    </xf>
    <xf numFmtId="0" fontId="139" fillId="6" borderId="150" xfId="0" applyFont="1" applyFill="1" applyBorder="1" applyAlignment="1">
      <alignment horizontal="center" vertical="center"/>
    </xf>
    <xf numFmtId="0" fontId="140" fillId="6" borderId="147" xfId="0" applyFont="1" applyFill="1" applyBorder="1" applyAlignment="1">
      <alignment horizontal="center" wrapText="1"/>
    </xf>
    <xf numFmtId="0" fontId="178" fillId="6" borderId="10" xfId="0" applyFont="1" applyFill="1" applyBorder="1" applyAlignment="1">
      <alignment horizontal="center" wrapText="1"/>
    </xf>
    <xf numFmtId="0" fontId="140" fillId="6" borderId="10" xfId="0" applyFont="1" applyFill="1" applyBorder="1" applyAlignment="1">
      <alignment horizontal="center" wrapText="1"/>
    </xf>
    <xf numFmtId="0" fontId="0" fillId="6" borderId="251" xfId="0" applyFill="1" applyBorder="1" applyAlignment="1">
      <alignment horizontal="center" vertical="center"/>
    </xf>
    <xf numFmtId="0" fontId="0" fillId="6" borderId="238" xfId="0" applyFill="1" applyBorder="1" applyAlignment="1">
      <alignment horizontal="center" vertical="center"/>
    </xf>
    <xf numFmtId="0" fontId="0" fillId="6" borderId="262"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179" fillId="6" borderId="195" xfId="0" applyFont="1" applyFill="1" applyBorder="1" applyAlignment="1">
      <alignment horizontal="center" vertical="center"/>
    </xf>
    <xf numFmtId="0" fontId="179" fillId="6" borderId="196" xfId="0" applyFont="1" applyFill="1" applyBorder="1" applyAlignment="1">
      <alignment horizontal="center" vertical="center"/>
    </xf>
    <xf numFmtId="0" fontId="179" fillId="6" borderId="197" xfId="0" applyFont="1" applyFill="1" applyBorder="1" applyAlignment="1">
      <alignment horizontal="center" vertical="center"/>
    </xf>
    <xf numFmtId="0" fontId="0" fillId="6" borderId="12" xfId="0" applyFill="1" applyBorder="1" applyAlignment="1">
      <alignment horizontal="center" vertical="center"/>
    </xf>
    <xf numFmtId="0" fontId="0" fillId="6" borderId="304" xfId="0" applyFill="1" applyBorder="1" applyAlignment="1">
      <alignment horizontal="center" vertical="center"/>
    </xf>
    <xf numFmtId="0" fontId="145" fillId="0" borderId="0" xfId="0" applyFont="1" applyAlignment="1">
      <alignment horizontal="center"/>
    </xf>
    <xf numFmtId="0" fontId="146" fillId="0" borderId="9" xfId="0" applyFont="1" applyBorder="1" applyAlignment="1">
      <alignment horizontal="center" vertical="center"/>
    </xf>
    <xf numFmtId="0" fontId="146" fillId="0" borderId="100" xfId="0" applyFont="1" applyBorder="1" applyAlignment="1">
      <alignment horizontal="center" vertical="center"/>
    </xf>
    <xf numFmtId="0" fontId="146" fillId="0" borderId="12" xfId="0" applyFont="1" applyBorder="1" applyAlignment="1">
      <alignment horizontal="center" vertical="center"/>
    </xf>
    <xf numFmtId="0" fontId="146" fillId="0" borderId="125" xfId="0" applyFont="1" applyBorder="1" applyAlignment="1">
      <alignment horizontal="center" vertical="center"/>
    </xf>
    <xf numFmtId="0" fontId="142" fillId="0" borderId="9" xfId="0" applyFont="1" applyBorder="1" applyAlignment="1">
      <alignment horizontal="center" wrapText="1"/>
    </xf>
    <xf numFmtId="0" fontId="142" fillId="0" borderId="99" xfId="0" applyFont="1" applyBorder="1" applyAlignment="1">
      <alignment horizontal="center" wrapText="1"/>
    </xf>
    <xf numFmtId="0" fontId="142" fillId="0" borderId="100" xfId="0" applyFont="1" applyBorder="1" applyAlignment="1">
      <alignment horizontal="center" wrapText="1"/>
    </xf>
    <xf numFmtId="0" fontId="142" fillId="0" borderId="12" xfId="0" applyFont="1" applyBorder="1" applyAlignment="1">
      <alignment horizontal="center" wrapText="1"/>
    </xf>
    <xf numFmtId="0" fontId="142" fillId="0" borderId="14" xfId="0" applyFont="1" applyBorder="1" applyAlignment="1">
      <alignment horizontal="center" wrapText="1"/>
    </xf>
    <xf numFmtId="0" fontId="142" fillId="0" borderId="125" xfId="0" applyFont="1" applyBorder="1" applyAlignment="1">
      <alignment horizontal="center" wrapText="1"/>
    </xf>
    <xf numFmtId="0" fontId="142" fillId="0" borderId="20" xfId="0" applyFont="1" applyBorder="1" applyAlignment="1">
      <alignment horizontal="center" shrinkToFit="1"/>
    </xf>
    <xf numFmtId="0" fontId="142" fillId="0" borderId="10" xfId="0" applyFont="1" applyBorder="1" applyAlignment="1">
      <alignment horizontal="center" shrinkToFit="1"/>
    </xf>
    <xf numFmtId="0" fontId="142" fillId="0" borderId="20" xfId="0" applyFont="1" applyBorder="1" applyAlignment="1">
      <alignment horizontal="center"/>
    </xf>
    <xf numFmtId="0" fontId="142" fillId="0" borderId="10" xfId="0" applyFont="1" applyBorder="1" applyAlignment="1">
      <alignment horizontal="center"/>
    </xf>
    <xf numFmtId="0" fontId="142" fillId="0" borderId="21" xfId="0" applyFont="1" applyBorder="1" applyAlignment="1">
      <alignment horizontal="center" shrinkToFit="1"/>
    </xf>
    <xf numFmtId="0" fontId="142" fillId="0" borderId="9" xfId="0" applyFont="1" applyBorder="1" applyAlignment="1">
      <alignment horizontal="center" shrinkToFit="1"/>
    </xf>
    <xf numFmtId="0" fontId="142" fillId="0" borderId="99" xfId="0" applyFont="1" applyBorder="1" applyAlignment="1">
      <alignment horizontal="center" shrinkToFit="1"/>
    </xf>
    <xf numFmtId="0" fontId="142" fillId="0" borderId="100" xfId="0" applyFont="1" applyBorder="1" applyAlignment="1">
      <alignment horizontal="center" shrinkToFit="1"/>
    </xf>
    <xf numFmtId="0" fontId="142" fillId="0" borderId="12" xfId="0" applyFont="1" applyBorder="1" applyAlignment="1">
      <alignment horizontal="center" shrinkToFit="1"/>
    </xf>
    <xf numFmtId="0" fontId="142" fillId="0" borderId="14" xfId="0" applyFont="1" applyBorder="1" applyAlignment="1">
      <alignment horizontal="center" shrinkToFit="1"/>
    </xf>
    <xf numFmtId="0" fontId="142" fillId="0" borderId="125" xfId="0" applyFont="1" applyBorder="1" applyAlignment="1">
      <alignment horizontal="center" shrinkToFit="1"/>
    </xf>
    <xf numFmtId="0" fontId="142" fillId="0" borderId="8" xfId="0" applyFont="1" applyBorder="1" applyAlignment="1">
      <alignment horizontal="center"/>
    </xf>
    <xf numFmtId="0" fontId="142" fillId="0" borderId="13" xfId="0" applyFont="1" applyBorder="1" applyAlignment="1">
      <alignment horizontal="center" shrinkToFit="1"/>
    </xf>
    <xf numFmtId="0" fontId="142" fillId="0" borderId="0" xfId="0" applyFont="1" applyAlignment="1">
      <alignment horizontal="center" shrinkToFit="1"/>
    </xf>
    <xf numFmtId="0" fontId="142" fillId="0" borderId="21" xfId="0" applyFont="1" applyBorder="1" applyAlignment="1">
      <alignment horizontal="center"/>
    </xf>
    <xf numFmtId="0" fontId="142" fillId="0" borderId="8" xfId="0" applyFont="1" applyBorder="1" applyAlignment="1">
      <alignment horizontal="center" shrinkToFit="1"/>
    </xf>
    <xf numFmtId="0" fontId="142" fillId="0" borderId="18" xfId="0" applyFont="1" applyBorder="1" applyAlignment="1">
      <alignment horizontal="center" shrinkToFit="1"/>
    </xf>
    <xf numFmtId="0" fontId="142" fillId="0" borderId="11" xfId="0" applyFont="1" applyBorder="1" applyAlignment="1">
      <alignment horizontal="center" shrinkToFit="1"/>
    </xf>
    <xf numFmtId="0" fontId="110" fillId="0" borderId="0" xfId="0" applyFont="1" applyAlignment="1">
      <alignment horizontal="center" vertical="center"/>
    </xf>
    <xf numFmtId="0" fontId="57" fillId="0" borderId="8" xfId="0" applyFont="1" applyBorder="1" applyAlignment="1">
      <alignment horizontal="center" vertical="center"/>
    </xf>
    <xf numFmtId="0" fontId="57" fillId="0" borderId="8" xfId="0" applyFont="1" applyBorder="1" applyAlignment="1">
      <alignment vertical="center" wrapText="1"/>
    </xf>
    <xf numFmtId="0" fontId="57" fillId="0" borderId="8" xfId="0" applyFont="1" applyBorder="1" applyAlignment="1">
      <alignment horizontal="center" vertical="center" shrinkToFit="1"/>
    </xf>
    <xf numFmtId="0" fontId="57" fillId="0" borderId="0" xfId="0" applyFont="1" applyAlignment="1">
      <alignment horizontal="center" vertical="center" shrinkToFit="1"/>
    </xf>
    <xf numFmtId="0" fontId="57" fillId="0" borderId="18" xfId="0" applyFont="1" applyBorder="1" applyAlignment="1">
      <alignment horizontal="center" vertical="center" shrinkToFit="1"/>
    </xf>
    <xf numFmtId="0" fontId="57" fillId="0" borderId="20" xfId="0" applyFont="1" applyBorder="1" applyAlignment="1">
      <alignment horizontal="center" vertical="center" shrinkToFit="1"/>
    </xf>
    <xf numFmtId="0" fontId="57" fillId="0" borderId="10" xfId="0" applyFont="1" applyBorder="1" applyAlignment="1">
      <alignment horizontal="center" vertical="center"/>
    </xf>
    <xf numFmtId="0" fontId="156" fillId="0" borderId="11" xfId="0" applyFont="1" applyBorder="1" applyAlignment="1">
      <alignment horizontal="center" vertical="center"/>
    </xf>
    <xf numFmtId="0" fontId="156" fillId="0" borderId="0" xfId="0" applyFont="1" applyAlignment="1">
      <alignment horizontal="center" vertical="center"/>
    </xf>
    <xf numFmtId="0" fontId="57" fillId="0" borderId="0" xfId="0" applyFont="1" applyAlignment="1">
      <alignment horizontal="center" vertical="center"/>
    </xf>
    <xf numFmtId="0" fontId="57" fillId="0" borderId="18" xfId="0" applyFont="1" applyBorder="1" applyAlignment="1">
      <alignment horizontal="center" vertical="center"/>
    </xf>
    <xf numFmtId="0" fontId="57" fillId="0" borderId="14" xfId="0" applyFont="1" applyBorder="1" applyAlignment="1">
      <alignment horizontal="center" vertical="center"/>
    </xf>
    <xf numFmtId="0" fontId="57" fillId="0" borderId="14" xfId="0" applyFont="1" applyBorder="1" applyAlignment="1">
      <alignment horizontal="center" vertical="center" shrinkToFit="1"/>
    </xf>
    <xf numFmtId="0" fontId="57" fillId="0" borderId="125" xfId="0" applyFont="1" applyBorder="1" applyAlignment="1">
      <alignment horizontal="center" vertical="center" shrinkToFit="1"/>
    </xf>
    <xf numFmtId="0" fontId="57" fillId="0" borderId="11" xfId="0" applyFont="1" applyBorder="1" applyAlignment="1">
      <alignment horizontal="center" vertical="center" wrapText="1"/>
    </xf>
    <xf numFmtId="0" fontId="57" fillId="0" borderId="0" xfId="0" applyFont="1" applyAlignment="1">
      <alignment horizontal="center" vertical="center" wrapText="1"/>
    </xf>
    <xf numFmtId="0" fontId="57" fillId="0" borderId="12" xfId="0" applyFont="1" applyBorder="1" applyAlignment="1">
      <alignment horizontal="center" vertical="center" wrapText="1"/>
    </xf>
    <xf numFmtId="0" fontId="57" fillId="0" borderId="14" xfId="0" applyFont="1" applyBorder="1" applyAlignment="1">
      <alignment horizontal="center" vertical="center" wrapText="1"/>
    </xf>
    <xf numFmtId="0" fontId="0" fillId="0" borderId="19" xfId="0" applyBorder="1" applyAlignment="1">
      <alignment horizontal="center" vertical="center"/>
    </xf>
    <xf numFmtId="0" fontId="0" fillId="0" borderId="9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176" fillId="0" borderId="285" xfId="0" applyFont="1" applyBorder="1" applyAlignment="1">
      <alignment horizontal="center" vertical="center"/>
    </xf>
    <xf numFmtId="0" fontId="131" fillId="0" borderId="286" xfId="0" applyFont="1" applyBorder="1" applyAlignment="1">
      <alignment horizontal="center" vertical="center"/>
    </xf>
    <xf numFmtId="0" fontId="0" fillId="12" borderId="286" xfId="0" applyFill="1" applyBorder="1" applyAlignment="1">
      <alignment horizontal="center" vertical="center"/>
    </xf>
    <xf numFmtId="0" fontId="0" fillId="12" borderId="287" xfId="0" applyFill="1" applyBorder="1" applyAlignment="1">
      <alignment horizontal="center" vertical="center"/>
    </xf>
    <xf numFmtId="0" fontId="104" fillId="0" borderId="187" xfId="0" applyFont="1" applyBorder="1" applyAlignment="1">
      <alignment horizontal="center" vertical="center"/>
    </xf>
    <xf numFmtId="0" fontId="104" fillId="0" borderId="188" xfId="0" applyFont="1" applyBorder="1" applyAlignment="1">
      <alignment horizontal="center" vertical="center"/>
    </xf>
    <xf numFmtId="0" fontId="104" fillId="0" borderId="281" xfId="0" applyFont="1" applyBorder="1" applyAlignment="1">
      <alignment horizontal="center" vertical="center"/>
    </xf>
    <xf numFmtId="0" fontId="0" fillId="12" borderId="282" xfId="0" applyFill="1" applyBorder="1" applyAlignment="1">
      <alignment horizontal="center" vertical="center"/>
    </xf>
    <xf numFmtId="0" fontId="0" fillId="12" borderId="188" xfId="0" applyFill="1" applyBorder="1" applyAlignment="1">
      <alignment horizontal="center" vertical="center"/>
    </xf>
    <xf numFmtId="0" fontId="0" fillId="12" borderId="189" xfId="0" applyFill="1" applyBorder="1" applyAlignment="1">
      <alignment horizontal="center" vertical="center"/>
    </xf>
    <xf numFmtId="0" fontId="0" fillId="12" borderId="283" xfId="0" applyFill="1" applyBorder="1" applyAlignment="1">
      <alignment horizontal="center" vertical="center"/>
    </xf>
    <xf numFmtId="9" fontId="0" fillId="12" borderId="284" xfId="21" applyFont="1" applyFill="1" applyBorder="1" applyAlignment="1">
      <alignment horizontal="center" vertical="center"/>
    </xf>
    <xf numFmtId="9" fontId="0" fillId="12" borderId="188" xfId="21" applyFont="1" applyFill="1" applyBorder="1" applyAlignment="1">
      <alignment horizontal="center" vertical="center"/>
    </xf>
    <xf numFmtId="9" fontId="0" fillId="12" borderId="189" xfId="21" applyFont="1" applyFill="1" applyBorder="1" applyAlignment="1">
      <alignment horizontal="center" vertical="center"/>
    </xf>
    <xf numFmtId="0" fontId="176" fillId="0" borderId="279" xfId="0" applyFont="1" applyBorder="1" applyAlignment="1">
      <alignment horizontal="center" vertical="center"/>
    </xf>
    <xf numFmtId="0" fontId="131" fillId="0" borderId="60" xfId="0" applyFont="1" applyBorder="1" applyAlignment="1">
      <alignment horizontal="center" vertical="center"/>
    </xf>
    <xf numFmtId="0" fontId="0" fillId="12" borderId="60" xfId="0" applyFill="1" applyBorder="1" applyAlignment="1">
      <alignment horizontal="center" vertical="center"/>
    </xf>
    <xf numFmtId="0" fontId="0" fillId="12" borderId="280" xfId="0" applyFill="1" applyBorder="1" applyAlignment="1">
      <alignment horizontal="center" vertical="center"/>
    </xf>
    <xf numFmtId="0" fontId="0" fillId="0" borderId="228" xfId="0" applyBorder="1" applyAlignment="1">
      <alignment horizontal="center" vertical="center"/>
    </xf>
    <xf numFmtId="0" fontId="0" fillId="0" borderId="270" xfId="0" applyBorder="1" applyAlignment="1">
      <alignment horizontal="center" vertical="center"/>
    </xf>
    <xf numFmtId="0" fontId="0" fillId="0" borderId="271" xfId="0" applyBorder="1" applyAlignment="1">
      <alignment horizontal="center" vertical="center"/>
    </xf>
    <xf numFmtId="0" fontId="0" fillId="12" borderId="272" xfId="0" applyFill="1" applyBorder="1" applyAlignment="1">
      <alignment horizontal="center" vertical="center"/>
    </xf>
    <xf numFmtId="0" fontId="0" fillId="12" borderId="270" xfId="0" applyFill="1" applyBorder="1" applyAlignment="1">
      <alignment horizontal="center" vertical="center"/>
    </xf>
    <xf numFmtId="0" fontId="0" fillId="12" borderId="273" xfId="0" applyFill="1" applyBorder="1" applyAlignment="1">
      <alignment horizontal="center" vertical="center"/>
    </xf>
    <xf numFmtId="0" fontId="0" fillId="0" borderId="272" xfId="0" applyBorder="1" applyAlignment="1">
      <alignment horizontal="center" vertical="center" shrinkToFit="1"/>
    </xf>
    <xf numFmtId="0" fontId="0" fillId="0" borderId="270" xfId="0" applyBorder="1" applyAlignment="1">
      <alignment horizontal="center" vertical="center" shrinkToFit="1"/>
    </xf>
    <xf numFmtId="0" fontId="0" fillId="0" borderId="274" xfId="0" applyBorder="1" applyAlignment="1">
      <alignment horizontal="center" vertical="center" shrinkToFit="1"/>
    </xf>
    <xf numFmtId="0" fontId="176" fillId="0" borderId="147" xfId="0" applyFont="1" applyBorder="1" applyAlignment="1">
      <alignment horizontal="center" vertical="center"/>
    </xf>
    <xf numFmtId="0" fontId="104" fillId="0" borderId="8" xfId="0" applyFont="1" applyBorder="1" applyAlignment="1">
      <alignment horizontal="center" vertical="center"/>
    </xf>
    <xf numFmtId="0" fontId="104" fillId="0" borderId="20" xfId="0" applyFont="1" applyBorder="1" applyAlignment="1">
      <alignment horizontal="center" vertical="center"/>
    </xf>
    <xf numFmtId="180" fontId="0" fillId="12" borderId="61" xfId="0" applyNumberFormat="1" applyFill="1" applyBorder="1" applyAlignment="1">
      <alignment horizontal="center" vertical="center"/>
    </xf>
    <xf numFmtId="0" fontId="0" fillId="12" borderId="8" xfId="0" applyFill="1" applyBorder="1" applyAlignment="1">
      <alignment horizontal="center" vertical="center"/>
    </xf>
    <xf numFmtId="0" fontId="0" fillId="12" borderId="150" xfId="0" applyFill="1" applyBorder="1" applyAlignment="1">
      <alignment horizontal="center" vertical="center"/>
    </xf>
    <xf numFmtId="0" fontId="0" fillId="12" borderId="65" xfId="0" applyFill="1" applyBorder="1" applyAlignment="1">
      <alignment horizontal="center" vertical="center"/>
    </xf>
    <xf numFmtId="0" fontId="0" fillId="12" borderId="21" xfId="0" applyFill="1" applyBorder="1" applyAlignment="1">
      <alignment horizontal="center" vertical="center"/>
    </xf>
    <xf numFmtId="0" fontId="0" fillId="12" borderId="64" xfId="0" applyFill="1" applyBorder="1" applyAlignment="1">
      <alignment horizontal="center" vertical="center"/>
    </xf>
    <xf numFmtId="9" fontId="0" fillId="12" borderId="10" xfId="21" applyFont="1" applyFill="1" applyBorder="1" applyAlignment="1">
      <alignment horizontal="center" vertical="center"/>
    </xf>
    <xf numFmtId="9" fontId="0" fillId="12" borderId="8" xfId="21" applyFont="1" applyFill="1" applyBorder="1" applyAlignment="1">
      <alignment horizontal="center" vertical="center"/>
    </xf>
    <xf numFmtId="9" fontId="0" fillId="12" borderId="150" xfId="21" applyFont="1" applyFill="1" applyBorder="1" applyAlignment="1">
      <alignment horizontal="center" vertical="center"/>
    </xf>
    <xf numFmtId="0" fontId="0" fillId="0" borderId="14" xfId="0" applyBorder="1" applyAlignment="1">
      <alignment horizontal="distributed" vertical="center"/>
    </xf>
    <xf numFmtId="0" fontId="0" fillId="12" borderId="14" xfId="0" applyFill="1" applyBorder="1" applyAlignment="1">
      <alignment horizontal="left" vertical="center"/>
    </xf>
    <xf numFmtId="0" fontId="0" fillId="0" borderId="14" xfId="0" applyBorder="1" applyAlignment="1">
      <alignment horizontal="left" vertical="center"/>
    </xf>
    <xf numFmtId="0" fontId="0" fillId="0" borderId="276" xfId="0" applyBorder="1" applyAlignment="1">
      <alignment horizontal="center" vertical="center"/>
    </xf>
    <xf numFmtId="0" fontId="0" fillId="0" borderId="277" xfId="0" applyBorder="1" applyAlignment="1">
      <alignment horizontal="center" vertical="center"/>
    </xf>
    <xf numFmtId="0" fontId="0" fillId="0" borderId="278" xfId="0" applyBorder="1" applyAlignment="1">
      <alignment horizontal="center" vertical="center"/>
    </xf>
    <xf numFmtId="0" fontId="0" fillId="0" borderId="275" xfId="0" applyBorder="1" applyAlignment="1">
      <alignment horizontal="center" vertical="center" shrinkToFit="1"/>
    </xf>
    <xf numFmtId="0" fontId="0" fillId="0" borderId="273" xfId="0" applyBorder="1" applyAlignment="1">
      <alignment horizontal="center" vertical="center" shrinkToFit="1"/>
    </xf>
    <xf numFmtId="0" fontId="156" fillId="0" borderId="0" xfId="0" applyFont="1" applyAlignment="1">
      <alignment horizontal="left" vertical="top"/>
    </xf>
    <xf numFmtId="0" fontId="0" fillId="0" borderId="8"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0" borderId="20" xfId="0" applyFill="1" applyBorder="1" applyAlignment="1">
      <alignment horizontal="center" vertical="center"/>
    </xf>
    <xf numFmtId="0" fontId="0" fillId="10" borderId="21" xfId="0" applyFill="1" applyBorder="1" applyAlignment="1">
      <alignment horizontal="center" vertical="center"/>
    </xf>
    <xf numFmtId="0" fontId="0" fillId="10" borderId="10" xfId="0" applyFill="1" applyBorder="1" applyAlignment="1">
      <alignment horizontal="center" vertical="center"/>
    </xf>
    <xf numFmtId="0" fontId="0" fillId="9" borderId="21" xfId="0" applyFill="1" applyBorder="1" applyAlignment="1">
      <alignment horizontal="center" vertical="center" shrinkToFit="1"/>
    </xf>
    <xf numFmtId="0" fontId="0" fillId="9"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19" xfId="0" applyBorder="1" applyAlignment="1">
      <alignment horizontal="center" vertical="center" wrapText="1"/>
    </xf>
    <xf numFmtId="0" fontId="0" fillId="0" borderId="91"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05" fillId="0" borderId="19" xfId="0" applyFont="1" applyBorder="1" applyAlignment="1">
      <alignment horizontal="center" vertical="center" wrapText="1"/>
    </xf>
    <xf numFmtId="0" fontId="105" fillId="0" borderId="245" xfId="0" applyFont="1" applyBorder="1" applyAlignment="1">
      <alignment horizontal="center" vertical="center"/>
    </xf>
    <xf numFmtId="0" fontId="0" fillId="0" borderId="14" xfId="0" applyBorder="1" applyAlignment="1">
      <alignment horizontal="center" vertical="center"/>
    </xf>
    <xf numFmtId="0" fontId="0" fillId="0" borderId="279" xfId="0" applyBorder="1" applyAlignment="1">
      <alignment horizontal="center" vertical="center"/>
    </xf>
    <xf numFmtId="0" fontId="159" fillId="0" borderId="60" xfId="0" applyFont="1" applyBorder="1" applyAlignment="1">
      <alignment horizontal="center" vertical="center"/>
    </xf>
    <xf numFmtId="181" fontId="0" fillId="12" borderId="282" xfId="0" applyNumberFormat="1" applyFill="1" applyBorder="1" applyAlignment="1">
      <alignment horizontal="center" vertical="center"/>
    </xf>
    <xf numFmtId="181" fontId="0" fillId="12" borderId="188" xfId="0" applyNumberFormat="1" applyFill="1" applyBorder="1" applyAlignment="1">
      <alignment horizontal="center" vertical="center"/>
    </xf>
    <xf numFmtId="181" fontId="0" fillId="12" borderId="189" xfId="0" applyNumberFormat="1" applyFill="1" applyBorder="1" applyAlignment="1">
      <alignment horizontal="center" vertical="center"/>
    </xf>
    <xf numFmtId="0" fontId="179" fillId="0" borderId="187" xfId="0" applyFont="1" applyBorder="1" applyAlignment="1">
      <alignment horizontal="center" vertical="center"/>
    </xf>
    <xf numFmtId="0" fontId="179" fillId="0" borderId="188" xfId="0" applyFont="1" applyBorder="1" applyAlignment="1">
      <alignment horizontal="center" vertical="center"/>
    </xf>
    <xf numFmtId="0" fontId="179" fillId="0" borderId="281" xfId="0" applyFont="1" applyBorder="1" applyAlignment="1">
      <alignment horizontal="center" vertical="center"/>
    </xf>
    <xf numFmtId="0" fontId="0" fillId="0" borderId="285" xfId="0" applyBorder="1" applyAlignment="1">
      <alignment horizontal="center" vertical="center"/>
    </xf>
    <xf numFmtId="0" fontId="159" fillId="0" borderId="286" xfId="0" applyFont="1" applyBorder="1" applyAlignment="1">
      <alignment horizontal="center" vertical="center"/>
    </xf>
    <xf numFmtId="0" fontId="179" fillId="0" borderId="147" xfId="0" applyFont="1" applyBorder="1" applyAlignment="1">
      <alignment horizontal="center" vertical="center"/>
    </xf>
    <xf numFmtId="0" fontId="179" fillId="0" borderId="8" xfId="0" applyFont="1" applyBorder="1" applyAlignment="1">
      <alignment horizontal="center" vertical="center"/>
    </xf>
    <xf numFmtId="0" fontId="179" fillId="0" borderId="20" xfId="0" applyFont="1" applyBorder="1" applyAlignment="1">
      <alignment horizontal="center" vertical="center"/>
    </xf>
    <xf numFmtId="0" fontId="179" fillId="0" borderId="228" xfId="0" applyFont="1" applyBorder="1" applyAlignment="1">
      <alignment horizontal="center" vertical="center"/>
    </xf>
    <xf numFmtId="0" fontId="179" fillId="0" borderId="270" xfId="0" applyFont="1" applyBorder="1" applyAlignment="1">
      <alignment horizontal="center" vertical="center"/>
    </xf>
    <xf numFmtId="0" fontId="179" fillId="0" borderId="271" xfId="0" applyFont="1" applyBorder="1" applyAlignment="1">
      <alignment horizontal="center" vertical="center"/>
    </xf>
    <xf numFmtId="0" fontId="179" fillId="0" borderId="19" xfId="0" applyFont="1" applyBorder="1" applyAlignment="1">
      <alignment horizontal="center" vertical="center" wrapText="1"/>
    </xf>
    <xf numFmtId="0" fontId="179" fillId="0" borderId="91" xfId="0" applyFont="1" applyBorder="1" applyAlignment="1">
      <alignment horizontal="center" vertical="center" wrapText="1"/>
    </xf>
    <xf numFmtId="179" fontId="0" fillId="0" borderId="14" xfId="0" applyNumberFormat="1" applyBorder="1" applyAlignment="1">
      <alignment horizontal="center" vertical="center"/>
    </xf>
    <xf numFmtId="0" fontId="181" fillId="0" borderId="19" xfId="0" applyFont="1" applyBorder="1" applyAlignment="1">
      <alignment horizontal="center" vertical="center" shrinkToFit="1"/>
    </xf>
    <xf numFmtId="0" fontId="181" fillId="0" borderId="13" xfId="0" applyFont="1" applyBorder="1" applyAlignment="1">
      <alignment horizontal="center" vertical="center" shrinkToFit="1"/>
    </xf>
    <xf numFmtId="0" fontId="181" fillId="0" borderId="19" xfId="0" applyFont="1" applyBorder="1" applyAlignment="1">
      <alignment horizontal="center" vertical="center" wrapText="1" shrinkToFit="1"/>
    </xf>
    <xf numFmtId="0" fontId="182" fillId="0" borderId="19" xfId="0" applyFont="1" applyBorder="1" applyAlignment="1">
      <alignment horizontal="center" vertical="distributed" wrapText="1" shrinkToFit="1"/>
    </xf>
    <xf numFmtId="0" fontId="182" fillId="0" borderId="13" xfId="0" applyFont="1" applyBorder="1" applyAlignment="1">
      <alignment horizontal="center" vertical="distributed" shrinkToFit="1"/>
    </xf>
    <xf numFmtId="0" fontId="181" fillId="0" borderId="9" xfId="0" applyFont="1" applyBorder="1" applyAlignment="1">
      <alignment horizontal="center" vertical="center" shrinkToFit="1"/>
    </xf>
    <xf numFmtId="0" fontId="181" fillId="0" borderId="100" xfId="0" applyFont="1" applyBorder="1" applyAlignment="1">
      <alignment horizontal="center" vertical="center" shrinkToFit="1"/>
    </xf>
    <xf numFmtId="0" fontId="181" fillId="0" borderId="12" xfId="0" applyFont="1" applyBorder="1" applyAlignment="1">
      <alignment horizontal="center" vertical="center" shrinkToFit="1"/>
    </xf>
    <xf numFmtId="0" fontId="181" fillId="0" borderId="125" xfId="0" applyFont="1" applyBorder="1" applyAlignment="1">
      <alignment horizontal="center" vertical="center" shrinkToFit="1"/>
    </xf>
    <xf numFmtId="0" fontId="0" fillId="0" borderId="8" xfId="0" applyBorder="1" applyAlignment="1">
      <alignment horizontal="center" vertical="center" shrinkToFit="1"/>
    </xf>
    <xf numFmtId="0" fontId="161" fillId="0" borderId="0" xfId="12" applyFont="1" applyAlignment="1">
      <alignment horizontal="center"/>
    </xf>
    <xf numFmtId="0" fontId="160" fillId="0" borderId="14" xfId="12" applyFont="1" applyBorder="1" applyAlignment="1">
      <alignment horizontal="left" vertical="center"/>
    </xf>
    <xf numFmtId="0" fontId="160" fillId="0" borderId="14" xfId="12" applyFont="1" applyBorder="1" applyAlignment="1">
      <alignment horizontal="left"/>
    </xf>
    <xf numFmtId="0" fontId="160" fillId="0" borderId="8" xfId="12" applyFont="1" applyBorder="1" applyAlignment="1">
      <alignment horizontal="center"/>
    </xf>
    <xf numFmtId="181" fontId="160" fillId="0" borderId="20" xfId="12" applyNumberFormat="1" applyFont="1" applyBorder="1" applyAlignment="1">
      <alignment horizontal="center"/>
    </xf>
    <xf numFmtId="181" fontId="160" fillId="0" borderId="10" xfId="12" applyNumberFormat="1" applyFont="1" applyBorder="1" applyAlignment="1">
      <alignment horizontal="center"/>
    </xf>
    <xf numFmtId="181" fontId="160" fillId="0" borderId="9" xfId="12" applyNumberFormat="1" applyFont="1" applyBorder="1" applyAlignment="1">
      <alignment horizontal="center" vertical="center"/>
    </xf>
    <xf numFmtId="181" fontId="160" fillId="0" borderId="100" xfId="12" applyNumberFormat="1" applyFont="1" applyBorder="1" applyAlignment="1">
      <alignment horizontal="center" vertical="center"/>
    </xf>
    <xf numFmtId="181" fontId="160" fillId="0" borderId="12" xfId="12" applyNumberFormat="1" applyFont="1" applyBorder="1" applyAlignment="1">
      <alignment horizontal="center" vertical="center"/>
    </xf>
    <xf numFmtId="181" fontId="160" fillId="0" borderId="125" xfId="12" applyNumberFormat="1" applyFont="1" applyBorder="1" applyAlignment="1">
      <alignment horizontal="center" vertical="center"/>
    </xf>
    <xf numFmtId="0" fontId="160" fillId="0" borderId="20" xfId="12" applyFont="1" applyBorder="1" applyAlignment="1">
      <alignment horizontal="center"/>
    </xf>
    <xf numFmtId="0" fontId="160" fillId="0" borderId="10" xfId="12" applyFont="1" applyBorder="1" applyAlignment="1">
      <alignment horizontal="center"/>
    </xf>
    <xf numFmtId="0" fontId="160" fillId="0" borderId="9" xfId="12" quotePrefix="1" applyFont="1" applyBorder="1" applyAlignment="1">
      <alignment horizontal="center"/>
    </xf>
    <xf numFmtId="0" fontId="160" fillId="0" borderId="100" xfId="12" applyFont="1" applyBorder="1" applyAlignment="1">
      <alignment horizontal="center"/>
    </xf>
    <xf numFmtId="0" fontId="160" fillId="0" borderId="11" xfId="12" quotePrefix="1" applyFont="1" applyBorder="1" applyAlignment="1">
      <alignment horizontal="center"/>
    </xf>
    <xf numFmtId="0" fontId="160" fillId="0" borderId="18" xfId="12" quotePrefix="1" applyFont="1" applyBorder="1" applyAlignment="1">
      <alignment horizontal="center"/>
    </xf>
    <xf numFmtId="179" fontId="160" fillId="0" borderId="11" xfId="12" quotePrefix="1" applyNumberFormat="1" applyFont="1" applyBorder="1" applyAlignment="1">
      <alignment horizontal="center"/>
    </xf>
    <xf numFmtId="179" fontId="160" fillId="0" borderId="18" xfId="12" quotePrefix="1" applyNumberFormat="1" applyFont="1" applyBorder="1" applyAlignment="1">
      <alignment horizontal="center"/>
    </xf>
    <xf numFmtId="0" fontId="160" fillId="0" borderId="99" xfId="12" applyFont="1" applyBorder="1" applyAlignment="1">
      <alignment horizontal="left"/>
    </xf>
    <xf numFmtId="0" fontId="160" fillId="0" borderId="100" xfId="12" applyFont="1" applyBorder="1" applyAlignment="1">
      <alignment horizontal="left"/>
    </xf>
    <xf numFmtId="0" fontId="160" fillId="0" borderId="0" xfId="12" applyFont="1" applyAlignment="1">
      <alignment horizontal="left"/>
    </xf>
    <xf numFmtId="0" fontId="160" fillId="0" borderId="12" xfId="12" applyFont="1" applyBorder="1" applyAlignment="1">
      <alignment horizontal="center"/>
    </xf>
    <xf numFmtId="0" fontId="160" fillId="0" borderId="125" xfId="12" applyFont="1" applyBorder="1" applyAlignment="1">
      <alignment horizontal="center"/>
    </xf>
    <xf numFmtId="179" fontId="160" fillId="0" borderId="12" xfId="12" quotePrefix="1" applyNumberFormat="1" applyFont="1" applyBorder="1" applyAlignment="1">
      <alignment horizontal="center"/>
    </xf>
    <xf numFmtId="179" fontId="160" fillId="0" borderId="125" xfId="12" quotePrefix="1" applyNumberFormat="1" applyFont="1" applyBorder="1" applyAlignment="1">
      <alignment horizontal="center"/>
    </xf>
    <xf numFmtId="0" fontId="141" fillId="0" borderId="20" xfId="0" applyFont="1" applyBorder="1" applyAlignment="1">
      <alignment horizontal="center" vertical="center"/>
    </xf>
    <xf numFmtId="0" fontId="141" fillId="0" borderId="267" xfId="0" applyFont="1" applyBorder="1" applyAlignment="1">
      <alignment horizontal="center" vertical="center"/>
    </xf>
    <xf numFmtId="0" fontId="141" fillId="0" borderId="10" xfId="0" applyFont="1" applyBorder="1" applyAlignment="1">
      <alignment horizontal="center" vertical="center"/>
    </xf>
    <xf numFmtId="0" fontId="130" fillId="0" borderId="9" xfId="0" applyFont="1" applyBorder="1" applyAlignment="1">
      <alignment horizontal="center" vertical="center"/>
    </xf>
    <xf numFmtId="0" fontId="130" fillId="0" borderId="99" xfId="0" applyFont="1" applyBorder="1" applyAlignment="1">
      <alignment horizontal="center" vertical="center"/>
    </xf>
    <xf numFmtId="0" fontId="130" fillId="0" borderId="100" xfId="0" applyFont="1" applyBorder="1" applyAlignment="1">
      <alignment horizontal="center" vertical="center"/>
    </xf>
    <xf numFmtId="186" fontId="129" fillId="0" borderId="20" xfId="0" applyNumberFormat="1" applyFont="1" applyBorder="1" applyAlignment="1">
      <alignment horizontal="center" vertical="center"/>
    </xf>
    <xf numFmtId="186" fontId="129" fillId="0" borderId="10" xfId="0" applyNumberFormat="1" applyFont="1" applyBorder="1" applyAlignment="1">
      <alignment horizontal="center" vertical="center"/>
    </xf>
    <xf numFmtId="0" fontId="131" fillId="0" borderId="150" xfId="0" applyFont="1" applyBorder="1" applyAlignment="1">
      <alignment horizontal="center" vertical="center"/>
    </xf>
    <xf numFmtId="0" fontId="131" fillId="0" borderId="288" xfId="0" applyFont="1" applyBorder="1" applyAlignment="1">
      <alignment horizontal="center" vertical="center"/>
    </xf>
    <xf numFmtId="0" fontId="131" fillId="0" borderId="290" xfId="0" applyFont="1" applyBorder="1" applyAlignment="1">
      <alignment horizontal="center" vertical="center"/>
    </xf>
    <xf numFmtId="0" fontId="131" fillId="0" borderId="175" xfId="0" applyFont="1" applyBorder="1" applyAlignment="1">
      <alignment horizontal="center" vertical="center"/>
    </xf>
    <xf numFmtId="0" fontId="131" fillId="0" borderId="184" xfId="0" applyFont="1" applyBorder="1" applyAlignment="1">
      <alignment horizontal="center" vertical="center"/>
    </xf>
    <xf numFmtId="186" fontId="129" fillId="0" borderId="292" xfId="0" applyNumberFormat="1" applyFont="1" applyBorder="1" applyAlignment="1">
      <alignment horizontal="center" vertical="center"/>
    </xf>
    <xf numFmtId="186" fontId="129" fillId="0" borderId="21" xfId="0" applyNumberFormat="1" applyFont="1" applyBorder="1" applyAlignment="1">
      <alignment horizontal="center" vertical="center"/>
    </xf>
    <xf numFmtId="0" fontId="131" fillId="0" borderId="173" xfId="0" applyFont="1" applyBorder="1" applyAlignment="1">
      <alignment horizontal="center" vertical="center"/>
    </xf>
    <xf numFmtId="0" fontId="131" fillId="0" borderId="174" xfId="0" applyFont="1" applyBorder="1" applyAlignment="1">
      <alignment horizontal="center" vertical="center"/>
    </xf>
    <xf numFmtId="0" fontId="131" fillId="0" borderId="289" xfId="0" applyFont="1" applyBorder="1" applyAlignment="1">
      <alignment horizontal="center" vertical="center"/>
    </xf>
    <xf numFmtId="0" fontId="131" fillId="0" borderId="183" xfId="0" applyFont="1" applyBorder="1" applyAlignment="1">
      <alignment horizontal="center" vertical="center"/>
    </xf>
    <xf numFmtId="0" fontId="131" fillId="0" borderId="14" xfId="0" applyFont="1" applyBorder="1" applyAlignment="1">
      <alignment horizontal="center" vertical="center"/>
    </xf>
    <xf numFmtId="0" fontId="131" fillId="0" borderId="271" xfId="0" applyFont="1" applyBorder="1" applyAlignment="1">
      <alignment horizontal="center" vertical="center"/>
    </xf>
    <xf numFmtId="0" fontId="131" fillId="0" borderId="277" xfId="0" applyFont="1" applyBorder="1" applyAlignment="1">
      <alignment horizontal="center" vertical="center"/>
    </xf>
    <xf numFmtId="0" fontId="131" fillId="0" borderId="275" xfId="0"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29" fillId="0" borderId="292" xfId="0" applyFont="1" applyBorder="1" applyAlignment="1">
      <alignment horizontal="center" vertical="center"/>
    </xf>
    <xf numFmtId="0" fontId="129" fillId="0" borderId="21" xfId="0" applyFont="1" applyBorder="1" applyAlignment="1">
      <alignment horizontal="center" vertical="center"/>
    </xf>
    <xf numFmtId="0" fontId="129" fillId="0" borderId="293" xfId="0" applyFont="1" applyBorder="1" applyAlignment="1">
      <alignment horizontal="center" vertical="center"/>
    </xf>
    <xf numFmtId="0" fontId="129" fillId="0" borderId="294" xfId="0" applyFont="1" applyBorder="1" applyAlignment="1">
      <alignment horizontal="center" vertical="center"/>
    </xf>
    <xf numFmtId="0" fontId="129" fillId="0" borderId="284" xfId="0" applyFont="1" applyBorder="1" applyAlignment="1">
      <alignment horizontal="center" vertical="center"/>
    </xf>
    <xf numFmtId="0" fontId="131" fillId="0" borderId="188" xfId="0" applyFont="1" applyBorder="1" applyAlignment="1">
      <alignment horizontal="center" vertical="center"/>
    </xf>
    <xf numFmtId="0" fontId="131" fillId="0" borderId="189" xfId="0" applyFont="1" applyBorder="1" applyAlignment="1">
      <alignment horizontal="center" vertical="center"/>
    </xf>
    <xf numFmtId="0" fontId="168" fillId="0" borderId="293" xfId="0" applyFont="1" applyBorder="1" applyAlignment="1">
      <alignment horizontal="center" vertical="center"/>
    </xf>
    <xf numFmtId="0" fontId="131" fillId="0" borderId="148" xfId="0" applyFont="1" applyBorder="1" applyAlignment="1">
      <alignment horizontal="center" vertical="center"/>
    </xf>
    <xf numFmtId="0" fontId="172" fillId="0" borderId="0" xfId="0" applyFont="1" applyAlignment="1">
      <alignment horizontal="center" vertical="center"/>
    </xf>
    <xf numFmtId="0" fontId="129" fillId="0" borderId="14" xfId="0" applyFont="1" applyBorder="1" applyAlignment="1">
      <alignment horizontal="center" vertical="center"/>
    </xf>
    <xf numFmtId="38" fontId="129" fillId="0" borderId="14" xfId="20" applyFont="1" applyBorder="1" applyAlignment="1">
      <alignment horizontal="center" vertical="center"/>
    </xf>
    <xf numFmtId="0" fontId="0" fillId="0" borderId="10" xfId="0" applyBorder="1" applyAlignment="1">
      <alignment horizontal="center" vertical="center"/>
    </xf>
    <xf numFmtId="187"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38" fontId="0" fillId="0" borderId="8" xfId="0" applyNumberFormat="1" applyBorder="1" applyAlignment="1">
      <alignment horizontal="center" vertical="center"/>
    </xf>
    <xf numFmtId="0" fontId="129" fillId="0" borderId="0" xfId="0" applyFont="1" applyAlignment="1">
      <alignment horizontal="center" vertical="center"/>
    </xf>
    <xf numFmtId="187" fontId="0" fillId="0" borderId="0" xfId="21" applyNumberFormat="1" applyFont="1" applyAlignment="1">
      <alignment horizontal="center" vertical="center"/>
    </xf>
    <xf numFmtId="0" fontId="0" fillId="0" borderId="9" xfId="0" applyBorder="1" applyAlignment="1">
      <alignment horizontal="center" vertical="center"/>
    </xf>
    <xf numFmtId="0" fontId="0" fillId="0" borderId="99" xfId="0" applyBorder="1" applyAlignment="1">
      <alignment horizontal="center" vertical="center"/>
    </xf>
    <xf numFmtId="0" fontId="0" fillId="0" borderId="100"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68" fillId="0" borderId="0" xfId="0" applyFont="1" applyAlignment="1">
      <alignment horizontal="center" vertical="center"/>
    </xf>
    <xf numFmtId="10" fontId="0" fillId="0" borderId="0" xfId="21" applyNumberFormat="1" applyFont="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7" fontId="129" fillId="0" borderId="0" xfId="21" applyNumberFormat="1" applyFont="1" applyBorder="1" applyAlignment="1">
      <alignment horizontal="center" vertical="center"/>
    </xf>
    <xf numFmtId="187" fontId="129" fillId="0" borderId="18" xfId="21" applyNumberFormat="1" applyFont="1" applyBorder="1" applyAlignment="1">
      <alignment horizontal="center" vertical="center"/>
    </xf>
    <xf numFmtId="0" fontId="0" fillId="0" borderId="99" xfId="0" applyBorder="1" applyAlignment="1">
      <alignment horizontal="left" vertical="center"/>
    </xf>
    <xf numFmtId="0" fontId="129" fillId="0" borderId="99" xfId="0" applyFont="1" applyBorder="1" applyAlignment="1">
      <alignment horizontal="left" vertical="center"/>
    </xf>
    <xf numFmtId="0" fontId="129" fillId="0" borderId="0" xfId="0" applyFont="1" applyAlignment="1">
      <alignment horizontal="left" vertical="center"/>
    </xf>
    <xf numFmtId="0" fontId="129" fillId="0" borderId="14" xfId="0" applyFont="1" applyBorder="1" applyAlignment="1">
      <alignment horizontal="left" vertical="center"/>
    </xf>
    <xf numFmtId="38" fontId="129" fillId="0" borderId="0" xfId="20" applyFont="1" applyBorder="1" applyAlignment="1">
      <alignment horizontal="center" vertical="center"/>
    </xf>
    <xf numFmtId="38" fontId="129" fillId="0" borderId="18" xfId="20" applyFont="1" applyBorder="1" applyAlignment="1">
      <alignment horizontal="center" vertical="center"/>
    </xf>
    <xf numFmtId="38" fontId="136" fillId="0" borderId="301" xfId="20" quotePrefix="1" applyFont="1" applyBorder="1" applyAlignment="1">
      <alignment horizontal="center" vertical="center" shrinkToFit="1"/>
    </xf>
    <xf numFmtId="38" fontId="137" fillId="0" borderId="302" xfId="20" applyFont="1" applyBorder="1" applyAlignment="1">
      <alignment horizontal="center" vertical="center" shrinkToFit="1"/>
    </xf>
    <xf numFmtId="38" fontId="137" fillId="0" borderId="303" xfId="20" applyFont="1" applyBorder="1" applyAlignment="1">
      <alignment horizontal="center" vertical="center" shrinkToFit="1"/>
    </xf>
    <xf numFmtId="0" fontId="131" fillId="0" borderId="0" xfId="0" applyFont="1" applyAlignment="1">
      <alignment horizontal="left" vertical="center"/>
    </xf>
    <xf numFmtId="0" fontId="131" fillId="0" borderId="14" xfId="0" applyFont="1" applyBorder="1" applyAlignment="1">
      <alignment horizontal="left" vertical="center"/>
    </xf>
    <xf numFmtId="187" fontId="0" fillId="0" borderId="99" xfId="0" quotePrefix="1" applyNumberFormat="1" applyBorder="1" applyAlignment="1">
      <alignment horizontal="center" vertical="center" shrinkToFit="1"/>
    </xf>
    <xf numFmtId="187" fontId="0" fillId="0" borderId="99" xfId="0" applyNumberFormat="1" applyBorder="1" applyAlignment="1">
      <alignment horizontal="center" vertical="center" shrinkToFit="1"/>
    </xf>
    <xf numFmtId="187" fontId="0" fillId="0" borderId="100" xfId="0" applyNumberFormat="1" applyBorder="1" applyAlignment="1">
      <alignment horizontal="center" vertical="center" shrinkToFit="1"/>
    </xf>
    <xf numFmtId="187" fontId="0" fillId="0" borderId="0" xfId="0" applyNumberFormat="1" applyAlignment="1">
      <alignment horizontal="center" vertical="center" shrinkToFit="1"/>
    </xf>
    <xf numFmtId="187" fontId="0" fillId="0" borderId="18" xfId="0" applyNumberFormat="1" applyBorder="1" applyAlignment="1">
      <alignment horizontal="center" vertical="center" shrinkToFit="1"/>
    </xf>
    <xf numFmtId="0" fontId="136" fillId="0" borderId="301" xfId="0" quotePrefix="1" applyFont="1" applyBorder="1" applyAlignment="1">
      <alignment horizontal="center" vertical="center" shrinkToFit="1"/>
    </xf>
    <xf numFmtId="0" fontId="137" fillId="0" borderId="302" xfId="0" applyFont="1" applyBorder="1" applyAlignment="1">
      <alignment horizontal="center" vertical="center" shrinkToFit="1"/>
    </xf>
    <xf numFmtId="0" fontId="137" fillId="0" borderId="303" xfId="0" applyFont="1" applyBorder="1" applyAlignment="1">
      <alignment horizontal="center" vertical="center" shrinkToFit="1"/>
    </xf>
    <xf numFmtId="38" fontId="129" fillId="0" borderId="125" xfId="20" applyFont="1" applyBorder="1" applyAlignment="1">
      <alignment horizontal="center" vertical="center"/>
    </xf>
  </cellXfs>
  <cellStyles count="37">
    <cellStyle name="パーセント" xfId="21" builtinId="5"/>
    <cellStyle name="ハイパーリンク" xfId="9" builtinId="8"/>
    <cellStyle name="桁区切り" xfId="20" builtinId="6"/>
    <cellStyle name="桁区切り 2" xfId="5"/>
    <cellStyle name="桁区切り 3" xfId="35"/>
    <cellStyle name="標準" xfId="0" builtinId="0"/>
    <cellStyle name="標準 10" xfId="19"/>
    <cellStyle name="標準 10 2" xfId="27"/>
    <cellStyle name="標準 11" xfId="31"/>
    <cellStyle name="標準 12" xfId="32"/>
    <cellStyle name="標準 13" xfId="34"/>
    <cellStyle name="標準 14" xfId="36"/>
    <cellStyle name="標準 2" xfId="1"/>
    <cellStyle name="標準 2 2" xfId="11"/>
    <cellStyle name="標準 3" xfId="2"/>
    <cellStyle name="標準 3 2" xfId="12"/>
    <cellStyle name="標準 3 2 2" xfId="14"/>
    <cellStyle name="標準 4" xfId="3"/>
    <cellStyle name="標準 4 2" xfId="8"/>
    <cellStyle name="標準 5" xfId="4"/>
    <cellStyle name="標準 6" xfId="6"/>
    <cellStyle name="標準 7" xfId="7"/>
    <cellStyle name="標準 8" xfId="10"/>
    <cellStyle name="標準 8 2" xfId="18"/>
    <cellStyle name="標準 8 2 2" xfId="24"/>
    <cellStyle name="標準 8 2 2 2" xfId="30"/>
    <cellStyle name="標準 8 2 3" xfId="25"/>
    <cellStyle name="標準 8 3" xfId="22"/>
    <cellStyle name="標準 8 3 2" xfId="28"/>
    <cellStyle name="標準 9" xfId="15"/>
    <cellStyle name="標準 9 2" xfId="23"/>
    <cellStyle name="標準 9 2 2" xfId="29"/>
    <cellStyle name="標準 9 3" xfId="26"/>
    <cellStyle name="標準_(6)工事成績評定の取扱い（土木・設備）" xfId="13"/>
    <cellStyle name="標準_(サンプル)20100528施工体制台帳管理表案" xfId="33"/>
    <cellStyle name="標準_H190331特記仕様書等参考例" xfId="16"/>
    <cellStyle name="標準_指示書" xfId="17"/>
  </cellStyles>
  <dxfs count="1">
    <dxf>
      <font>
        <color theme="0" tint="-4.9989318521683403E-2"/>
      </font>
    </dxf>
  </dxfs>
  <tableStyles count="0" defaultTableStyle="TableStyleMedium2" defaultPivotStyle="PivotStyleLight16"/>
  <colors>
    <mruColors>
      <color rgb="FF66FFFF"/>
      <color rgb="FF0000FF"/>
      <color rgb="FFCCFFFF"/>
      <color rgb="FFCCFFCC"/>
      <color rgb="FF99FFCC"/>
      <color rgb="FFFF99CC"/>
      <color rgb="FF99FF33"/>
      <color rgb="FFFF00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3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2</xdr:col>
      <xdr:colOff>588065</xdr:colOff>
      <xdr:row>2</xdr:row>
      <xdr:rowOff>215348</xdr:rowOff>
    </xdr:from>
    <xdr:ext cx="1928733" cy="259045"/>
    <xdr:sp macro="" textlink="">
      <xdr:nvSpPr>
        <xdr:cNvPr id="4" name="テキスト ボックス 3">
          <a:extLst>
            <a:ext uri="{FF2B5EF4-FFF2-40B4-BE49-F238E27FC236}">
              <a16:creationId xmlns:a16="http://schemas.microsoft.com/office/drawing/2014/main" id="{BCA3AB82-90E2-4131-8DB4-7E002656A09F}"/>
            </a:ext>
          </a:extLst>
        </xdr:cNvPr>
        <xdr:cNvSpPr txBox="1"/>
      </xdr:nvSpPr>
      <xdr:spPr>
        <a:xfrm>
          <a:off x="1101587" y="877957"/>
          <a:ext cx="1928733" cy="259045"/>
        </a:xfrm>
        <a:prstGeom prst="borderCallout1">
          <a:avLst>
            <a:gd name="adj1" fmla="val 92290"/>
            <a:gd name="adj2" fmla="val 98523"/>
            <a:gd name="adj3" fmla="val 265973"/>
            <a:gd name="adj4" fmla="val 131766"/>
          </a:avLst>
        </a:prstGeom>
        <a:solidFill>
          <a:schemeClr val="accent2">
            <a:lumMod val="20000"/>
            <a:lumOff val="80000"/>
          </a:schemeClr>
        </a:solidFill>
        <a:ln w="12700">
          <a:solidFill>
            <a:srgbClr val="00B050"/>
          </a:solidFill>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tx1"/>
              </a:solidFill>
              <a:latin typeface="BIZ UDPゴシック" panose="020B0400000000000000" pitchFamily="50" charset="-128"/>
              <a:ea typeface="BIZ UDPゴシック" panose="020B0400000000000000" pitchFamily="50" charset="-128"/>
            </a:rPr>
            <a:t>クリック</a:t>
          </a:r>
          <a:r>
            <a:rPr kumimoji="1" lang="ja-JP" altLang="en-US" sz="1000">
              <a:latin typeface="BIZ UDPゴシック" panose="020B0400000000000000" pitchFamily="50" charset="-128"/>
              <a:ea typeface="BIZ UDPゴシック" panose="020B0400000000000000" pitchFamily="50" charset="-128"/>
            </a:rPr>
            <a:t>すると、様式にジャンプ</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114300</xdr:colOff>
      <xdr:row>13</xdr:row>
      <xdr:rowOff>114300</xdr:rowOff>
    </xdr:from>
    <xdr:to>
      <xdr:col>11</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914400</xdr:colOff>
      <xdr:row>16</xdr:row>
      <xdr:rowOff>77881</xdr:rowOff>
    </xdr:from>
    <xdr:to>
      <xdr:col>13</xdr:col>
      <xdr:colOff>942975</xdr:colOff>
      <xdr:row>18</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50</xdr:row>
      <xdr:rowOff>114300</xdr:rowOff>
    </xdr:from>
    <xdr:to>
      <xdr:col>7</xdr:col>
      <xdr:colOff>863500</xdr:colOff>
      <xdr:row>92</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48</xdr:row>
      <xdr:rowOff>31749</xdr:rowOff>
    </xdr:from>
    <xdr:to>
      <xdr:col>7</xdr:col>
      <xdr:colOff>829234</xdr:colOff>
      <xdr:row>50</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50</xdr:row>
      <xdr:rowOff>130176</xdr:rowOff>
    </xdr:from>
    <xdr:to>
      <xdr:col>17</xdr:col>
      <xdr:colOff>234926</xdr:colOff>
      <xdr:row>86</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48</xdr:row>
      <xdr:rowOff>63500</xdr:rowOff>
    </xdr:from>
    <xdr:to>
      <xdr:col>17</xdr:col>
      <xdr:colOff>255868</xdr:colOff>
      <xdr:row>50</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18</xdr:row>
      <xdr:rowOff>156883</xdr:rowOff>
    </xdr:from>
    <xdr:to>
      <xdr:col>11</xdr:col>
      <xdr:colOff>78440</xdr:colOff>
      <xdr:row>21</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9</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oneCellAnchor>
    <xdr:from>
      <xdr:col>0</xdr:col>
      <xdr:colOff>78439</xdr:colOff>
      <xdr:row>8</xdr:row>
      <xdr:rowOff>56030</xdr:rowOff>
    </xdr:from>
    <xdr:ext cx="2628412" cy="292388"/>
    <xdr:sp macro="" textlink="">
      <xdr:nvSpPr>
        <xdr:cNvPr id="7" name="テキスト ボックス 6">
          <a:extLst>
            <a:ext uri="{FF2B5EF4-FFF2-40B4-BE49-F238E27FC236}">
              <a16:creationId xmlns:a16="http://schemas.microsoft.com/office/drawing/2014/main" id="{46534DC0-3169-40FD-8751-537B854B6366}"/>
            </a:ext>
          </a:extLst>
        </xdr:cNvPr>
        <xdr:cNvSpPr txBox="1"/>
      </xdr:nvSpPr>
      <xdr:spPr>
        <a:xfrm>
          <a:off x="78439" y="235324"/>
          <a:ext cx="2628412" cy="29238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solidFill>
                <a:srgbClr val="FF0000"/>
              </a:solidFill>
              <a:latin typeface="BIZ UDPゴシック" panose="020B0400000000000000" pitchFamily="50" charset="-128"/>
              <a:ea typeface="BIZ UDPゴシック" panose="020B0400000000000000" pitchFamily="50" charset="-128"/>
            </a:rPr>
            <a:t>※</a:t>
          </a:r>
          <a:r>
            <a:rPr kumimoji="1" lang="ja-JP" altLang="en-US" sz="1200">
              <a:solidFill>
                <a:srgbClr val="FF0000"/>
              </a:solidFill>
              <a:latin typeface="BIZ UDPゴシック" panose="020B0400000000000000" pitchFamily="50" charset="-128"/>
              <a:ea typeface="BIZ UDPゴシック" panose="020B0400000000000000" pitchFamily="50" charset="-128"/>
            </a:rPr>
            <a:t>搬出元と搬出先が異なる者の場合</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914400</xdr:colOff>
      <xdr:row>15</xdr:row>
      <xdr:rowOff>55469</xdr:rowOff>
    </xdr:from>
    <xdr:to>
      <xdr:col>13</xdr:col>
      <xdr:colOff>942975</xdr:colOff>
      <xdr:row>16</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10</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17</xdr:row>
      <xdr:rowOff>0</xdr:rowOff>
    </xdr:from>
    <xdr:to>
      <xdr:col>11</xdr:col>
      <xdr:colOff>-1</xdr:colOff>
      <xdr:row>19</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0</xdr:col>
      <xdr:colOff>78439</xdr:colOff>
      <xdr:row>8</xdr:row>
      <xdr:rowOff>56030</xdr:rowOff>
    </xdr:from>
    <xdr:ext cx="2740237" cy="292388"/>
    <xdr:sp macro="" textlink="">
      <xdr:nvSpPr>
        <xdr:cNvPr id="2" name="テキスト ボックス 1">
          <a:extLst>
            <a:ext uri="{FF2B5EF4-FFF2-40B4-BE49-F238E27FC236}">
              <a16:creationId xmlns:a16="http://schemas.microsoft.com/office/drawing/2014/main" id="{3A5F5FDB-4BE8-6371-7FB8-B96A4CEA148B}"/>
            </a:ext>
          </a:extLst>
        </xdr:cNvPr>
        <xdr:cNvSpPr txBox="1"/>
      </xdr:nvSpPr>
      <xdr:spPr>
        <a:xfrm>
          <a:off x="78439" y="235324"/>
          <a:ext cx="2740237" cy="29238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solidFill>
                <a:srgbClr val="FF0000"/>
              </a:solidFill>
              <a:latin typeface="BIZ UDPゴシック" panose="020B0400000000000000" pitchFamily="50" charset="-128"/>
              <a:ea typeface="BIZ UDPゴシック" panose="020B0400000000000000" pitchFamily="50" charset="-128"/>
            </a:rPr>
            <a:t>※</a:t>
          </a:r>
          <a:r>
            <a:rPr kumimoji="1" lang="ja-JP" altLang="en-US" sz="1200">
              <a:solidFill>
                <a:srgbClr val="FF0000"/>
              </a:solidFill>
              <a:latin typeface="BIZ UDPゴシック" panose="020B0400000000000000" pitchFamily="50" charset="-128"/>
              <a:ea typeface="BIZ UDPゴシック" panose="020B0400000000000000" pitchFamily="50" charset="-128"/>
            </a:rPr>
            <a:t>搬出元と搬出先が同一の者の場合</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161925</xdr:colOff>
      <xdr:row>9</xdr:row>
      <xdr:rowOff>122705</xdr:rowOff>
    </xdr:from>
    <xdr:to>
      <xdr:col>25</xdr:col>
      <xdr:colOff>164043</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6172200" y="1837205"/>
          <a:ext cx="535518"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60</xdr:row>
      <xdr:rowOff>0</xdr:rowOff>
    </xdr:from>
    <xdr:to>
      <xdr:col>12</xdr:col>
      <xdr:colOff>142051</xdr:colOff>
      <xdr:row>60</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60</xdr:row>
      <xdr:rowOff>123825</xdr:rowOff>
    </xdr:from>
    <xdr:to>
      <xdr:col>8</xdr:col>
      <xdr:colOff>246826</xdr:colOff>
      <xdr:row>61</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61</xdr:row>
      <xdr:rowOff>85725</xdr:rowOff>
    </xdr:from>
    <xdr:to>
      <xdr:col>6</xdr:col>
      <xdr:colOff>190499</xdr:colOff>
      <xdr:row>62</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7</xdr:col>
      <xdr:colOff>161925</xdr:colOff>
      <xdr:row>12</xdr:row>
      <xdr:rowOff>152400</xdr:rowOff>
    </xdr:from>
    <xdr:ext cx="342900" cy="219075"/>
    <xdr:sp macro="" textlink="">
      <xdr:nvSpPr>
        <xdr:cNvPr id="13" name="Shape 9"/>
        <xdr:cNvSpPr/>
      </xdr:nvSpPr>
      <xdr:spPr>
        <a:xfrm>
          <a:off x="1657350" y="2514600"/>
          <a:ext cx="342900" cy="219075"/>
        </a:xfrm>
        <a:prstGeom prst="ellipse">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40.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kplus.jacic.or.jp/" TargetMode="External"/><Relationship Id="rId13" Type="http://schemas.openxmlformats.org/officeDocument/2006/relationships/comments" Target="../comments1.xml"/><Relationship Id="rId3" Type="http://schemas.openxmlformats.org/officeDocument/2006/relationships/hyperlink" Target="https://fkplus.jacic.or.jp/" TargetMode="External"/><Relationship Id="rId7" Type="http://schemas.openxmlformats.org/officeDocument/2006/relationships/hyperlink" Target="https://www.pref.oita.jp/soshiki/15040/ictkatuyoukoujisikouyouryou.html" TargetMode="External"/><Relationship Id="rId12" Type="http://schemas.openxmlformats.org/officeDocument/2006/relationships/vmlDrawing" Target="../drawings/vmlDrawing1.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hyperlink" Target="https://www.pref.oita.jp/soshiki/15040/ictkatuyoukoujisikou.html" TargetMode="External"/><Relationship Id="rId11" Type="http://schemas.openxmlformats.org/officeDocument/2006/relationships/printerSettings" Target="../printerSettings/printerSettings1.bin"/><Relationship Id="rId5" Type="http://schemas.openxmlformats.org/officeDocument/2006/relationships/hyperlink" Target="https://www.kentaikyo.taisyokukin.go.jp/download/f_kanyu.html" TargetMode="External"/><Relationship Id="rId10" Type="http://schemas.openxmlformats.org/officeDocument/2006/relationships/hyperlink" Target="https://www.kentaikyo.taisyokukin.go.jp/download/f_kanyu.html" TargetMode="External"/><Relationship Id="rId4" Type="http://schemas.openxmlformats.org/officeDocument/2006/relationships/hyperlink" Target="https://fkplus.jacic.or.jp/" TargetMode="External"/><Relationship Id="rId9" Type="http://schemas.openxmlformats.org/officeDocument/2006/relationships/hyperlink" Target="https://www.pref.oita.jp/site/recycle/recycle-guideline.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9.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fkplus.jacic.or.jp/" TargetMode="External"/><Relationship Id="rId13" Type="http://schemas.openxmlformats.org/officeDocument/2006/relationships/vmlDrawing" Target="../drawings/vmlDrawing2.vml"/><Relationship Id="rId3" Type="http://schemas.openxmlformats.org/officeDocument/2006/relationships/hyperlink" Target="https://www.pref.oita.jp/soshiki/18700/ictkatuyoukouji.html" TargetMode="External"/><Relationship Id="rId7" Type="http://schemas.openxmlformats.org/officeDocument/2006/relationships/hyperlink" Target="https://www.kentaikyo.taisyokukin.go.jp/download/f_kanyu.html" TargetMode="External"/><Relationship Id="rId12" Type="http://schemas.openxmlformats.org/officeDocument/2006/relationships/drawing" Target="../drawings/drawing1.xml"/><Relationship Id="rId2" Type="http://schemas.openxmlformats.org/officeDocument/2006/relationships/hyperlink" Target="https://fkplus.jacic.or.jp/" TargetMode="External"/><Relationship Id="rId1" Type="http://schemas.openxmlformats.org/officeDocument/2006/relationships/hyperlink" Target="https://fkplus.jacic.or.jp/" TargetMode="External"/><Relationship Id="rId6" Type="http://schemas.openxmlformats.org/officeDocument/2006/relationships/hyperlink" Target="https://fkplus.jacic.or.jp/" TargetMode="External"/><Relationship Id="rId11" Type="http://schemas.openxmlformats.org/officeDocument/2006/relationships/printerSettings" Target="../printerSettings/printerSettings2.bin"/><Relationship Id="rId5" Type="http://schemas.openxmlformats.org/officeDocument/2006/relationships/hyperlink" Target="https://www.pref.oita.jp/soshiki/15040/ictkatuyoukoujisikouyouryou.html" TargetMode="External"/><Relationship Id="rId10" Type="http://schemas.openxmlformats.org/officeDocument/2006/relationships/hyperlink" Target="https://www.kentaikyo.taisyokukin.go.jp/download/f_kanyu.html" TargetMode="External"/><Relationship Id="rId4" Type="http://schemas.openxmlformats.org/officeDocument/2006/relationships/hyperlink" Target="https://www.pref.oita.jp/soshiki/15040/ictkatuyoukoujisikou.html" TargetMode="External"/><Relationship Id="rId9" Type="http://schemas.openxmlformats.org/officeDocument/2006/relationships/hyperlink" Target="https://www.pref.oita.jp/site/recycle/recycle-guideline.html" TargetMode="External"/><Relationship Id="rId1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9" Type="http://schemas.openxmlformats.org/officeDocument/2006/relationships/ctrlProp" Target="../ctrlProps/ctrlProp62.xml"/><Relationship Id="rId21" Type="http://schemas.openxmlformats.org/officeDocument/2006/relationships/ctrlProp" Target="../ctrlProps/ctrlProp44.xml"/><Relationship Id="rId34" Type="http://schemas.openxmlformats.org/officeDocument/2006/relationships/ctrlProp" Target="../ctrlProps/ctrlProp57.xml"/><Relationship Id="rId42" Type="http://schemas.openxmlformats.org/officeDocument/2006/relationships/ctrlProp" Target="../ctrlProps/ctrlProp65.xml"/><Relationship Id="rId47" Type="http://schemas.openxmlformats.org/officeDocument/2006/relationships/ctrlProp" Target="../ctrlProps/ctrlProp70.xml"/><Relationship Id="rId50" Type="http://schemas.openxmlformats.org/officeDocument/2006/relationships/ctrlProp" Target="../ctrlProps/ctrlProp73.xml"/><Relationship Id="rId7" Type="http://schemas.openxmlformats.org/officeDocument/2006/relationships/ctrlProp" Target="../ctrlProps/ctrlProp30.xml"/><Relationship Id="rId2" Type="http://schemas.openxmlformats.org/officeDocument/2006/relationships/drawing" Target="../drawings/drawing23.xml"/><Relationship Id="rId16" Type="http://schemas.openxmlformats.org/officeDocument/2006/relationships/ctrlProp" Target="../ctrlProps/ctrlProp39.xml"/><Relationship Id="rId29" Type="http://schemas.openxmlformats.org/officeDocument/2006/relationships/ctrlProp" Target="../ctrlProps/ctrlProp52.xml"/><Relationship Id="rId11" Type="http://schemas.openxmlformats.org/officeDocument/2006/relationships/ctrlProp" Target="../ctrlProps/ctrlProp34.xml"/><Relationship Id="rId24" Type="http://schemas.openxmlformats.org/officeDocument/2006/relationships/ctrlProp" Target="../ctrlProps/ctrlProp47.xml"/><Relationship Id="rId32" Type="http://schemas.openxmlformats.org/officeDocument/2006/relationships/ctrlProp" Target="../ctrlProps/ctrlProp55.xml"/><Relationship Id="rId37" Type="http://schemas.openxmlformats.org/officeDocument/2006/relationships/ctrlProp" Target="../ctrlProps/ctrlProp60.xml"/><Relationship Id="rId40" Type="http://schemas.openxmlformats.org/officeDocument/2006/relationships/ctrlProp" Target="../ctrlProps/ctrlProp63.xml"/><Relationship Id="rId45" Type="http://schemas.openxmlformats.org/officeDocument/2006/relationships/ctrlProp" Target="../ctrlProps/ctrlProp68.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28" Type="http://schemas.openxmlformats.org/officeDocument/2006/relationships/ctrlProp" Target="../ctrlProps/ctrlProp51.xml"/><Relationship Id="rId36" Type="http://schemas.openxmlformats.org/officeDocument/2006/relationships/ctrlProp" Target="../ctrlProps/ctrlProp59.xml"/><Relationship Id="rId49" Type="http://schemas.openxmlformats.org/officeDocument/2006/relationships/ctrlProp" Target="../ctrlProps/ctrlProp72.xml"/><Relationship Id="rId10" Type="http://schemas.openxmlformats.org/officeDocument/2006/relationships/ctrlProp" Target="../ctrlProps/ctrlProp33.xml"/><Relationship Id="rId19" Type="http://schemas.openxmlformats.org/officeDocument/2006/relationships/ctrlProp" Target="../ctrlProps/ctrlProp42.xml"/><Relationship Id="rId31" Type="http://schemas.openxmlformats.org/officeDocument/2006/relationships/ctrlProp" Target="../ctrlProps/ctrlProp54.xml"/><Relationship Id="rId44" Type="http://schemas.openxmlformats.org/officeDocument/2006/relationships/ctrlProp" Target="../ctrlProps/ctrlProp67.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 Id="rId30" Type="http://schemas.openxmlformats.org/officeDocument/2006/relationships/ctrlProp" Target="../ctrlProps/ctrlProp53.xml"/><Relationship Id="rId35" Type="http://schemas.openxmlformats.org/officeDocument/2006/relationships/ctrlProp" Target="../ctrlProps/ctrlProp58.xml"/><Relationship Id="rId43" Type="http://schemas.openxmlformats.org/officeDocument/2006/relationships/ctrlProp" Target="../ctrlProps/ctrlProp66.xml"/><Relationship Id="rId48" Type="http://schemas.openxmlformats.org/officeDocument/2006/relationships/ctrlProp" Target="../ctrlProps/ctrlProp71.xml"/><Relationship Id="rId8" Type="http://schemas.openxmlformats.org/officeDocument/2006/relationships/ctrlProp" Target="../ctrlProps/ctrlProp31.xml"/><Relationship Id="rId51" Type="http://schemas.openxmlformats.org/officeDocument/2006/relationships/ctrlProp" Target="../ctrlProps/ctrlProp74.xml"/><Relationship Id="rId3" Type="http://schemas.openxmlformats.org/officeDocument/2006/relationships/vmlDrawing" Target="../drawings/vmlDrawing11.v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33" Type="http://schemas.openxmlformats.org/officeDocument/2006/relationships/ctrlProp" Target="../ctrlProps/ctrlProp56.xml"/><Relationship Id="rId38" Type="http://schemas.openxmlformats.org/officeDocument/2006/relationships/ctrlProp" Target="../ctrlProps/ctrlProp61.xml"/><Relationship Id="rId46" Type="http://schemas.openxmlformats.org/officeDocument/2006/relationships/ctrlProp" Target="../ctrlProps/ctrlProp69.xml"/><Relationship Id="rId20" Type="http://schemas.openxmlformats.org/officeDocument/2006/relationships/ctrlProp" Target="../ctrlProps/ctrlProp43.xml"/><Relationship Id="rId41" Type="http://schemas.openxmlformats.org/officeDocument/2006/relationships/ctrlProp" Target="../ctrlProps/ctrlProp64.xml"/><Relationship Id="rId1" Type="http://schemas.openxmlformats.org/officeDocument/2006/relationships/printerSettings" Target="../printerSettings/printerSettings24.bin"/><Relationship Id="rId6" Type="http://schemas.openxmlformats.org/officeDocument/2006/relationships/ctrlProp" Target="../ctrlProps/ctrlProp2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1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0000"/>
  </sheetPr>
  <dimension ref="A1:N167"/>
  <sheetViews>
    <sheetView tabSelected="1" view="pageBreakPreview" zoomScale="115" zoomScaleNormal="115" zoomScaleSheetLayoutView="115" workbookViewId="0">
      <pane xSplit="1" ySplit="4" topLeftCell="B5" activePane="bottomRight" state="frozen"/>
      <selection activeCell="B33" sqref="B33:M59"/>
      <selection pane="topRight" activeCell="B33" sqref="B33:M59"/>
      <selection pane="bottomLeft" activeCell="B33" sqref="B33:M59"/>
      <selection pane="bottomRight" activeCell="C5" sqref="C5"/>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9" width="3.875" style="3" customWidth="1"/>
    <col min="10" max="12" width="3.625" style="3" customWidth="1"/>
    <col min="13" max="13" width="24.5" style="5" customWidth="1"/>
    <col min="14" max="14" width="8.875" style="3"/>
    <col min="15" max="15" width="24" style="3" customWidth="1"/>
    <col min="16" max="16384" width="8.875" style="3"/>
  </cols>
  <sheetData>
    <row r="1" spans="1:14" s="1" customFormat="1" ht="25.5" customHeight="1">
      <c r="A1" s="1131" t="s">
        <v>10</v>
      </c>
      <c r="B1" s="1131"/>
      <c r="C1" s="1131"/>
      <c r="D1" s="1131"/>
      <c r="E1" s="1131"/>
      <c r="F1" s="1131"/>
      <c r="G1" s="1131"/>
      <c r="H1" s="1131"/>
      <c r="I1" s="1131"/>
      <c r="J1" s="1131"/>
      <c r="K1" s="1131"/>
      <c r="L1" s="1131"/>
      <c r="M1" s="1131"/>
    </row>
    <row r="2" spans="1:14" s="11" customFormat="1" ht="27" customHeight="1">
      <c r="A2" s="1132" t="s">
        <v>11</v>
      </c>
      <c r="B2" s="1133"/>
      <c r="C2" s="1133"/>
      <c r="D2" s="1133"/>
      <c r="E2" s="1134" t="s">
        <v>49</v>
      </c>
      <c r="F2" s="1137" t="s">
        <v>58</v>
      </c>
      <c r="G2" s="1138"/>
      <c r="H2" s="1139" t="s">
        <v>1454</v>
      </c>
      <c r="I2" s="1139" t="s">
        <v>1455</v>
      </c>
      <c r="J2" s="1137" t="s">
        <v>1044</v>
      </c>
      <c r="K2" s="1142"/>
      <c r="L2" s="1138"/>
      <c r="M2" s="1143" t="s">
        <v>7</v>
      </c>
    </row>
    <row r="3" spans="1:14" s="11" customFormat="1" ht="27" customHeight="1">
      <c r="A3" s="1146" t="s">
        <v>0</v>
      </c>
      <c r="B3" s="1108" t="s">
        <v>6</v>
      </c>
      <c r="C3" s="1108" t="s">
        <v>12</v>
      </c>
      <c r="D3" s="1108" t="s">
        <v>46</v>
      </c>
      <c r="E3" s="1135"/>
      <c r="F3" s="1062" t="s">
        <v>55</v>
      </c>
      <c r="G3" s="1062" t="s">
        <v>56</v>
      </c>
      <c r="H3" s="1140"/>
      <c r="I3" s="1140"/>
      <c r="J3" s="671" t="s">
        <v>50</v>
      </c>
      <c r="K3" s="1110" t="s">
        <v>51</v>
      </c>
      <c r="L3" s="1111"/>
      <c r="M3" s="1144"/>
    </row>
    <row r="4" spans="1:14" s="11" customFormat="1" ht="27" customHeight="1">
      <c r="A4" s="1147"/>
      <c r="B4" s="1148"/>
      <c r="C4" s="1148"/>
      <c r="D4" s="1109"/>
      <c r="E4" s="1136"/>
      <c r="F4" s="1063" t="s">
        <v>54</v>
      </c>
      <c r="G4" s="1063" t="s">
        <v>1</v>
      </c>
      <c r="H4" s="1141"/>
      <c r="I4" s="1141"/>
      <c r="J4" s="689"/>
      <c r="K4" s="1064" t="s">
        <v>52</v>
      </c>
      <c r="L4" s="1064" t="s">
        <v>53</v>
      </c>
      <c r="M4" s="1145"/>
    </row>
    <row r="5" spans="1:14" s="12" customFormat="1" ht="27" customHeight="1">
      <c r="A5" s="1124" t="s">
        <v>2</v>
      </c>
      <c r="B5" s="683">
        <v>1</v>
      </c>
      <c r="C5" s="684" t="s">
        <v>502</v>
      </c>
      <c r="D5" s="685" t="s">
        <v>31</v>
      </c>
      <c r="E5" s="686" t="s">
        <v>57</v>
      </c>
      <c r="F5" s="687" t="s">
        <v>4</v>
      </c>
      <c r="G5" s="687"/>
      <c r="H5" s="792"/>
      <c r="I5" s="716"/>
      <c r="J5" s="716"/>
      <c r="K5" s="716"/>
      <c r="L5" s="716"/>
      <c r="M5" s="688"/>
    </row>
    <row r="6" spans="1:14" s="12" customFormat="1" ht="27" customHeight="1">
      <c r="A6" s="1125"/>
      <c r="B6" s="666">
        <v>2</v>
      </c>
      <c r="C6" s="667" t="s">
        <v>501</v>
      </c>
      <c r="D6" s="670" t="s">
        <v>32</v>
      </c>
      <c r="E6" s="672" t="s">
        <v>57</v>
      </c>
      <c r="F6" s="669" t="s">
        <v>4</v>
      </c>
      <c r="G6" s="687"/>
      <c r="H6" s="792"/>
      <c r="I6" s="716"/>
      <c r="J6" s="716"/>
      <c r="K6" s="716"/>
      <c r="L6" s="716"/>
      <c r="M6" s="673"/>
    </row>
    <row r="7" spans="1:14" s="12" customFormat="1" ht="27" customHeight="1">
      <c r="A7" s="1125"/>
      <c r="B7" s="666">
        <v>3</v>
      </c>
      <c r="C7" s="667" t="s">
        <v>500</v>
      </c>
      <c r="D7" s="670" t="s">
        <v>40</v>
      </c>
      <c r="E7" s="674" t="s">
        <v>519</v>
      </c>
      <c r="F7" s="669" t="s">
        <v>4</v>
      </c>
      <c r="G7" s="687"/>
      <c r="H7" s="792"/>
      <c r="I7" s="716"/>
      <c r="J7" s="716"/>
      <c r="K7" s="716"/>
      <c r="L7" s="716"/>
      <c r="M7" s="673"/>
    </row>
    <row r="8" spans="1:14" s="12" customFormat="1" ht="27" customHeight="1">
      <c r="A8" s="1125"/>
      <c r="B8" s="666">
        <v>4</v>
      </c>
      <c r="C8" s="667" t="s">
        <v>499</v>
      </c>
      <c r="D8" s="670" t="s">
        <v>34</v>
      </c>
      <c r="E8" s="672" t="s">
        <v>57</v>
      </c>
      <c r="F8" s="669" t="s">
        <v>4</v>
      </c>
      <c r="G8" s="687"/>
      <c r="H8" s="792"/>
      <c r="I8" s="716"/>
      <c r="J8" s="716"/>
      <c r="K8" s="1059"/>
      <c r="L8" s="1059"/>
      <c r="M8" s="673" t="s">
        <v>48</v>
      </c>
      <c r="N8" s="801"/>
    </row>
    <row r="9" spans="1:14" s="12" customFormat="1" ht="27" customHeight="1">
      <c r="A9" s="1125"/>
      <c r="B9" s="666">
        <v>5</v>
      </c>
      <c r="C9" s="667" t="s">
        <v>498</v>
      </c>
      <c r="D9" s="670" t="s">
        <v>33</v>
      </c>
      <c r="E9" s="674" t="s">
        <v>519</v>
      </c>
      <c r="F9" s="669" t="s">
        <v>4</v>
      </c>
      <c r="G9" s="687"/>
      <c r="H9" s="792"/>
      <c r="I9" s="716"/>
      <c r="J9" s="716"/>
      <c r="K9" s="716"/>
      <c r="L9" s="716"/>
      <c r="M9" s="673"/>
    </row>
    <row r="10" spans="1:14" s="12" customFormat="1" ht="27" customHeight="1">
      <c r="A10" s="1125"/>
      <c r="B10" s="1018" t="s">
        <v>1357</v>
      </c>
      <c r="C10" s="667" t="s">
        <v>1360</v>
      </c>
      <c r="D10" s="670" t="s">
        <v>36</v>
      </c>
      <c r="E10" s="675" t="s">
        <v>1475</v>
      </c>
      <c r="F10" s="669" t="s">
        <v>4</v>
      </c>
      <c r="G10" s="687"/>
      <c r="H10" s="792"/>
      <c r="I10" s="716"/>
      <c r="J10" s="716"/>
      <c r="K10" s="716"/>
      <c r="L10" s="716"/>
      <c r="M10" s="673" t="s">
        <v>513</v>
      </c>
      <c r="N10" s="801"/>
    </row>
    <row r="11" spans="1:14" s="12" customFormat="1" ht="27" customHeight="1">
      <c r="A11" s="1125"/>
      <c r="B11" s="1018" t="s">
        <v>1358</v>
      </c>
      <c r="C11" s="1019" t="s">
        <v>1362</v>
      </c>
      <c r="D11" s="1020" t="s">
        <v>36</v>
      </c>
      <c r="E11" s="1021" t="s">
        <v>1476</v>
      </c>
      <c r="F11" s="1022" t="s">
        <v>4</v>
      </c>
      <c r="G11" s="1023"/>
      <c r="H11" s="1072"/>
      <c r="I11" s="1024"/>
      <c r="J11" s="1024"/>
      <c r="K11" s="1024"/>
      <c r="L11" s="1024"/>
      <c r="M11" s="1025" t="s">
        <v>513</v>
      </c>
      <c r="N11" s="801"/>
    </row>
    <row r="12" spans="1:14" s="12" customFormat="1" ht="27" customHeight="1">
      <c r="A12" s="1125"/>
      <c r="B12" s="1018" t="s">
        <v>1359</v>
      </c>
      <c r="C12" s="1019" t="s">
        <v>508</v>
      </c>
      <c r="D12" s="1020" t="s">
        <v>36</v>
      </c>
      <c r="E12" s="1021" t="s">
        <v>1475</v>
      </c>
      <c r="F12" s="1022" t="s">
        <v>4</v>
      </c>
      <c r="G12" s="1023"/>
      <c r="H12" s="1072"/>
      <c r="I12" s="1024"/>
      <c r="J12" s="1024"/>
      <c r="K12" s="1024"/>
      <c r="L12" s="1024"/>
      <c r="M12" s="1025" t="s">
        <v>513</v>
      </c>
      <c r="N12" s="801"/>
    </row>
    <row r="13" spans="1:14" s="12" customFormat="1" ht="27" customHeight="1">
      <c r="A13" s="1125"/>
      <c r="B13" s="1018" t="s">
        <v>1361</v>
      </c>
      <c r="C13" s="1026" t="s">
        <v>1356</v>
      </c>
      <c r="D13" s="1020" t="s">
        <v>36</v>
      </c>
      <c r="E13" s="1021" t="s">
        <v>1475</v>
      </c>
      <c r="F13" s="1022" t="s">
        <v>4</v>
      </c>
      <c r="G13" s="1023"/>
      <c r="H13" s="1072"/>
      <c r="I13" s="1024"/>
      <c r="J13" s="1024"/>
      <c r="K13" s="1024"/>
      <c r="L13" s="1024"/>
      <c r="M13" s="1025" t="s">
        <v>1363</v>
      </c>
      <c r="N13" s="801"/>
    </row>
    <row r="14" spans="1:14" s="12" customFormat="1" ht="27" customHeight="1">
      <c r="A14" s="1125"/>
      <c r="B14" s="666">
        <v>7</v>
      </c>
      <c r="C14" s="667" t="s">
        <v>497</v>
      </c>
      <c r="D14" s="670" t="s">
        <v>41</v>
      </c>
      <c r="E14" s="674" t="s">
        <v>519</v>
      </c>
      <c r="F14" s="669" t="s">
        <v>418</v>
      </c>
      <c r="G14" s="687"/>
      <c r="H14" s="792"/>
      <c r="I14" s="716"/>
      <c r="J14" s="716"/>
      <c r="K14" s="716"/>
      <c r="L14" s="716"/>
      <c r="M14" s="673" t="s">
        <v>42</v>
      </c>
    </row>
    <row r="15" spans="1:14" s="12" customFormat="1" ht="27" customHeight="1">
      <c r="A15" s="1125"/>
      <c r="B15" s="666">
        <v>8</v>
      </c>
      <c r="C15" s="667" t="s">
        <v>496</v>
      </c>
      <c r="D15" s="670" t="s">
        <v>37</v>
      </c>
      <c r="E15" s="674" t="s">
        <v>519</v>
      </c>
      <c r="F15" s="669" t="s">
        <v>4</v>
      </c>
      <c r="G15" s="687"/>
      <c r="H15" s="792"/>
      <c r="I15" s="716"/>
      <c r="J15" s="716"/>
      <c r="K15" s="716"/>
      <c r="L15" s="716"/>
      <c r="M15" s="673" t="s">
        <v>509</v>
      </c>
    </row>
    <row r="16" spans="1:14" s="12" customFormat="1" ht="27" customHeight="1">
      <c r="A16" s="1125"/>
      <c r="B16" s="1118">
        <v>9</v>
      </c>
      <c r="C16" s="1115" t="s">
        <v>1064</v>
      </c>
      <c r="D16" s="1083" t="s">
        <v>1065</v>
      </c>
      <c r="E16" s="1121" t="s">
        <v>57</v>
      </c>
      <c r="F16" s="1084" t="s">
        <v>4</v>
      </c>
      <c r="G16" s="1068"/>
      <c r="H16" s="1071"/>
      <c r="I16" s="1069"/>
      <c r="J16" s="1069"/>
      <c r="K16" s="1069"/>
      <c r="L16" s="1069"/>
      <c r="M16" s="1070"/>
      <c r="N16" s="801"/>
    </row>
    <row r="17" spans="1:14" s="12" customFormat="1" ht="27" customHeight="1">
      <c r="A17" s="1125"/>
      <c r="B17" s="1119"/>
      <c r="C17" s="1116"/>
      <c r="D17" s="1085" t="s">
        <v>1449</v>
      </c>
      <c r="E17" s="1122"/>
      <c r="F17" s="1084" t="s">
        <v>4</v>
      </c>
      <c r="G17" s="1071"/>
      <c r="H17" s="1071"/>
      <c r="I17" s="1071"/>
      <c r="J17" s="1071"/>
      <c r="K17" s="1071"/>
      <c r="L17" s="1071"/>
      <c r="M17" s="1070"/>
      <c r="N17" s="801"/>
    </row>
    <row r="18" spans="1:14" s="12" customFormat="1" ht="27" customHeight="1">
      <c r="A18" s="1126"/>
      <c r="B18" s="1120"/>
      <c r="C18" s="1117"/>
      <c r="D18" s="1085" t="s">
        <v>1448</v>
      </c>
      <c r="E18" s="1123"/>
      <c r="F18" s="1084" t="s">
        <v>4</v>
      </c>
      <c r="G18" s="1071"/>
      <c r="H18" s="1071"/>
      <c r="I18" s="1071"/>
      <c r="J18" s="1071"/>
      <c r="K18" s="1071"/>
      <c r="L18" s="1071"/>
      <c r="M18" s="1070"/>
      <c r="N18" s="801"/>
    </row>
    <row r="19" spans="1:14" s="12" customFormat="1" ht="27" customHeight="1">
      <c r="A19" s="1112" t="s">
        <v>3</v>
      </c>
      <c r="B19" s="666">
        <f>+B16+1</f>
        <v>10</v>
      </c>
      <c r="C19" s="667" t="s">
        <v>495</v>
      </c>
      <c r="D19" s="670" t="s">
        <v>38</v>
      </c>
      <c r="E19" s="675" t="s">
        <v>57</v>
      </c>
      <c r="F19" s="669" t="s">
        <v>4</v>
      </c>
      <c r="G19" s="687"/>
      <c r="H19" s="792"/>
      <c r="I19" s="716"/>
      <c r="J19" s="716"/>
      <c r="K19" s="716"/>
      <c r="L19" s="716"/>
      <c r="M19" s="708" t="s">
        <v>510</v>
      </c>
    </row>
    <row r="20" spans="1:14" s="12" customFormat="1" ht="27" customHeight="1">
      <c r="A20" s="1113"/>
      <c r="B20" s="666">
        <f t="shared" ref="B20:B31" si="0">+B19+1</f>
        <v>11</v>
      </c>
      <c r="C20" s="667" t="s">
        <v>5</v>
      </c>
      <c r="D20" s="670" t="s">
        <v>39</v>
      </c>
      <c r="E20" s="675" t="s">
        <v>57</v>
      </c>
      <c r="F20" s="669" t="s">
        <v>4</v>
      </c>
      <c r="G20" s="687"/>
      <c r="H20" s="792"/>
      <c r="I20" s="716"/>
      <c r="J20" s="716"/>
      <c r="K20" s="716"/>
      <c r="L20" s="716"/>
      <c r="M20" s="708" t="s">
        <v>63</v>
      </c>
    </row>
    <row r="21" spans="1:14" s="12" customFormat="1" ht="27" customHeight="1">
      <c r="A21" s="1113"/>
      <c r="B21" s="703">
        <f t="shared" si="0"/>
        <v>12</v>
      </c>
      <c r="C21" s="704" t="s">
        <v>992</v>
      </c>
      <c r="D21" s="705" t="s">
        <v>40</v>
      </c>
      <c r="E21" s="790" t="s">
        <v>1474</v>
      </c>
      <c r="F21" s="669" t="s">
        <v>4</v>
      </c>
      <c r="G21" s="687"/>
      <c r="H21" s="792"/>
      <c r="I21" s="716"/>
      <c r="J21" s="716"/>
      <c r="K21" s="716"/>
      <c r="L21" s="716"/>
      <c r="M21" s="708" t="s">
        <v>63</v>
      </c>
    </row>
    <row r="22" spans="1:14" s="12" customFormat="1" ht="27" customHeight="1">
      <c r="A22" s="1113"/>
      <c r="B22" s="703">
        <f t="shared" si="0"/>
        <v>13</v>
      </c>
      <c r="C22" s="704" t="s">
        <v>993</v>
      </c>
      <c r="D22" s="705" t="s">
        <v>40</v>
      </c>
      <c r="E22" s="790" t="s">
        <v>61</v>
      </c>
      <c r="F22" s="707" t="s">
        <v>4</v>
      </c>
      <c r="G22" s="687"/>
      <c r="H22" s="792"/>
      <c r="I22" s="716"/>
      <c r="J22" s="716"/>
      <c r="K22" s="716"/>
      <c r="L22" s="716"/>
      <c r="M22" s="708" t="s">
        <v>63</v>
      </c>
    </row>
    <row r="23" spans="1:14" s="12" customFormat="1" ht="27" customHeight="1">
      <c r="A23" s="1113"/>
      <c r="B23" s="666">
        <f t="shared" si="0"/>
        <v>14</v>
      </c>
      <c r="C23" s="667" t="s">
        <v>503</v>
      </c>
      <c r="D23" s="1028" t="s">
        <v>1364</v>
      </c>
      <c r="E23" s="674" t="s">
        <v>519</v>
      </c>
      <c r="F23" s="669" t="s">
        <v>4</v>
      </c>
      <c r="G23" s="687"/>
      <c r="H23" s="792"/>
      <c r="I23" s="716"/>
      <c r="J23" s="716"/>
      <c r="K23" s="716"/>
      <c r="L23" s="716"/>
      <c r="M23" s="708" t="s">
        <v>511</v>
      </c>
      <c r="N23" s="801"/>
    </row>
    <row r="24" spans="1:14" s="12" customFormat="1" ht="27" customHeight="1">
      <c r="A24" s="1113"/>
      <c r="B24" s="666">
        <f t="shared" si="0"/>
        <v>15</v>
      </c>
      <c r="C24" s="667" t="s">
        <v>17</v>
      </c>
      <c r="D24" s="670" t="s">
        <v>31</v>
      </c>
      <c r="E24" s="675" t="s">
        <v>57</v>
      </c>
      <c r="F24" s="669" t="s">
        <v>4</v>
      </c>
      <c r="G24" s="687"/>
      <c r="H24" s="792"/>
      <c r="I24" s="716"/>
      <c r="J24" s="716"/>
      <c r="K24" s="716"/>
      <c r="L24" s="716"/>
      <c r="M24" s="708" t="s">
        <v>520</v>
      </c>
    </row>
    <row r="25" spans="1:14" s="12" customFormat="1" ht="27" customHeight="1">
      <c r="A25" s="1113"/>
      <c r="B25" s="800">
        <f t="shared" si="0"/>
        <v>16</v>
      </c>
      <c r="C25" s="925" t="s">
        <v>1373</v>
      </c>
      <c r="D25" s="926" t="s">
        <v>1001</v>
      </c>
      <c r="E25" s="1027" t="s">
        <v>61</v>
      </c>
      <c r="F25" s="927" t="s">
        <v>418</v>
      </c>
      <c r="G25" s="792"/>
      <c r="H25" s="792"/>
      <c r="I25" s="792"/>
      <c r="J25" s="792"/>
      <c r="K25" s="792"/>
      <c r="L25" s="792"/>
      <c r="M25" s="1031" t="s">
        <v>1443</v>
      </c>
      <c r="N25" s="801"/>
    </row>
    <row r="26" spans="1:14" s="12" customFormat="1" ht="27" customHeight="1">
      <c r="A26" s="1114"/>
      <c r="B26" s="703">
        <f t="shared" si="0"/>
        <v>17</v>
      </c>
      <c r="C26" s="667" t="s">
        <v>614</v>
      </c>
      <c r="D26" s="1029" t="s">
        <v>1365</v>
      </c>
      <c r="E26" s="674" t="s">
        <v>519</v>
      </c>
      <c r="F26" s="669" t="s">
        <v>4</v>
      </c>
      <c r="G26" s="687"/>
      <c r="H26" s="792"/>
      <c r="I26" s="716"/>
      <c r="J26" s="716"/>
      <c r="K26" s="716"/>
      <c r="L26" s="716"/>
      <c r="M26" s="708" t="s">
        <v>524</v>
      </c>
      <c r="N26" s="801"/>
    </row>
    <row r="27" spans="1:14" s="12" customFormat="1" ht="27" customHeight="1">
      <c r="A27" s="1127" t="s">
        <v>8</v>
      </c>
      <c r="B27" s="703">
        <f t="shared" si="0"/>
        <v>18</v>
      </c>
      <c r="C27" s="667" t="s">
        <v>13</v>
      </c>
      <c r="D27" s="1030" t="s">
        <v>1366</v>
      </c>
      <c r="E27" s="674" t="s">
        <v>519</v>
      </c>
      <c r="F27" s="669" t="s">
        <v>4</v>
      </c>
      <c r="G27" s="687"/>
      <c r="H27" s="792"/>
      <c r="I27" s="716"/>
      <c r="J27" s="716"/>
      <c r="K27" s="716"/>
      <c r="L27" s="716"/>
      <c r="M27" s="673"/>
      <c r="N27" s="801"/>
    </row>
    <row r="28" spans="1:14" s="12" customFormat="1" ht="27" customHeight="1">
      <c r="A28" s="1128"/>
      <c r="B28" s="666">
        <f t="shared" si="0"/>
        <v>19</v>
      </c>
      <c r="C28" s="704" t="s">
        <v>996</v>
      </c>
      <c r="D28" s="670" t="s">
        <v>43</v>
      </c>
      <c r="E28" s="674" t="s">
        <v>519</v>
      </c>
      <c r="F28" s="669" t="s">
        <v>4</v>
      </c>
      <c r="G28" s="687"/>
      <c r="H28" s="792"/>
      <c r="I28" s="716"/>
      <c r="J28" s="716"/>
      <c r="K28" s="716"/>
      <c r="L28" s="716"/>
      <c r="M28" s="673"/>
    </row>
    <row r="29" spans="1:14" s="12" customFormat="1" ht="27" customHeight="1">
      <c r="A29" s="1128"/>
      <c r="B29" s="666">
        <f t="shared" si="0"/>
        <v>20</v>
      </c>
      <c r="C29" s="704" t="s">
        <v>1007</v>
      </c>
      <c r="D29" s="670" t="s">
        <v>43</v>
      </c>
      <c r="E29" s="674" t="s">
        <v>519</v>
      </c>
      <c r="F29" s="669" t="s">
        <v>4</v>
      </c>
      <c r="G29" s="687"/>
      <c r="H29" s="792"/>
      <c r="I29" s="716"/>
      <c r="J29" s="716"/>
      <c r="K29" s="716"/>
      <c r="L29" s="716"/>
      <c r="M29" s="708"/>
    </row>
    <row r="30" spans="1:14" s="12" customFormat="1" ht="27" customHeight="1">
      <c r="A30" s="1128"/>
      <c r="B30" s="666">
        <f t="shared" si="0"/>
        <v>21</v>
      </c>
      <c r="C30" s="704" t="s">
        <v>60</v>
      </c>
      <c r="D30" s="705" t="s">
        <v>43</v>
      </c>
      <c r="E30" s="710" t="s">
        <v>519</v>
      </c>
      <c r="F30" s="707" t="s">
        <v>4</v>
      </c>
      <c r="G30" s="687"/>
      <c r="H30" s="792"/>
      <c r="I30" s="716"/>
      <c r="J30" s="716"/>
      <c r="K30" s="716"/>
      <c r="L30" s="716"/>
      <c r="M30" s="719" t="s">
        <v>1467</v>
      </c>
    </row>
    <row r="31" spans="1:14" s="12" customFormat="1" ht="27" customHeight="1">
      <c r="A31" s="1128"/>
      <c r="B31" s="800">
        <f t="shared" si="0"/>
        <v>22</v>
      </c>
      <c r="C31" s="925" t="s">
        <v>1002</v>
      </c>
      <c r="D31" s="926" t="s">
        <v>1001</v>
      </c>
      <c r="E31" s="1027" t="s">
        <v>61</v>
      </c>
      <c r="F31" s="927" t="s">
        <v>4</v>
      </c>
      <c r="G31" s="928"/>
      <c r="H31" s="928"/>
      <c r="I31" s="792"/>
      <c r="J31" s="792"/>
      <c r="K31" s="792"/>
      <c r="L31" s="792"/>
      <c r="M31" s="1031" t="s">
        <v>1443</v>
      </c>
      <c r="N31" s="801"/>
    </row>
    <row r="32" spans="1:14" s="12" customFormat="1" ht="27" customHeight="1">
      <c r="A32" s="695" t="s">
        <v>1452</v>
      </c>
      <c r="B32" s="696"/>
      <c r="C32" s="696"/>
      <c r="D32" s="697"/>
      <c r="E32" s="698"/>
      <c r="F32" s="696"/>
      <c r="G32" s="696"/>
      <c r="H32" s="696"/>
      <c r="I32" s="696"/>
      <c r="J32" s="696"/>
      <c r="K32" s="696"/>
      <c r="L32" s="696"/>
      <c r="M32" s="699"/>
    </row>
    <row r="33" spans="1:14" s="12" customFormat="1" ht="27" customHeight="1">
      <c r="A33" s="1129"/>
      <c r="B33" s="666">
        <v>23</v>
      </c>
      <c r="C33" s="704" t="s">
        <v>14</v>
      </c>
      <c r="D33" s="705" t="s">
        <v>45</v>
      </c>
      <c r="E33" s="706" t="s">
        <v>57</v>
      </c>
      <c r="F33" s="707" t="s">
        <v>4</v>
      </c>
      <c r="G33" s="707"/>
      <c r="H33" s="792"/>
      <c r="I33" s="716"/>
      <c r="J33" s="716"/>
      <c r="K33" s="716"/>
      <c r="L33" s="716"/>
      <c r="M33" s="708"/>
    </row>
    <row r="34" spans="1:14" s="12" customFormat="1" ht="27" customHeight="1">
      <c r="A34" s="1129"/>
      <c r="B34" s="800">
        <v>24</v>
      </c>
      <c r="C34" s="704" t="s">
        <v>15</v>
      </c>
      <c r="D34" s="709" t="s">
        <v>45</v>
      </c>
      <c r="E34" s="706" t="s">
        <v>57</v>
      </c>
      <c r="F34" s="707" t="s">
        <v>4</v>
      </c>
      <c r="G34" s="707"/>
      <c r="H34" s="792"/>
      <c r="I34" s="716"/>
      <c r="J34" s="716"/>
      <c r="K34" s="716"/>
      <c r="L34" s="716"/>
      <c r="M34" s="708"/>
    </row>
    <row r="35" spans="1:14" s="12" customFormat="1" ht="27" customHeight="1">
      <c r="A35" s="1129"/>
      <c r="B35" s="791">
        <v>25</v>
      </c>
      <c r="C35" s="704" t="s">
        <v>512</v>
      </c>
      <c r="D35" s="717" t="s">
        <v>44</v>
      </c>
      <c r="E35" s="1061" t="s">
        <v>61</v>
      </c>
      <c r="F35" s="707" t="s">
        <v>4</v>
      </c>
      <c r="G35" s="707"/>
      <c r="H35" s="792"/>
      <c r="I35" s="716"/>
      <c r="J35" s="716"/>
      <c r="K35" s="716"/>
      <c r="L35" s="716"/>
      <c r="M35" s="1060" t="s">
        <v>1447</v>
      </c>
    </row>
    <row r="36" spans="1:14" s="12" customFormat="1" ht="27" customHeight="1">
      <c r="A36" s="1129"/>
      <c r="B36" s="791">
        <v>26</v>
      </c>
      <c r="C36" s="1032" t="s">
        <v>1445</v>
      </c>
      <c r="D36" s="926" t="s">
        <v>35</v>
      </c>
      <c r="E36" s="1027" t="s">
        <v>61</v>
      </c>
      <c r="F36" s="927" t="s">
        <v>4</v>
      </c>
      <c r="G36" s="927"/>
      <c r="H36" s="792"/>
      <c r="I36" s="792"/>
      <c r="J36" s="792"/>
      <c r="K36" s="792"/>
      <c r="L36" s="792"/>
      <c r="M36" s="1035" t="s">
        <v>1374</v>
      </c>
      <c r="N36" s="801"/>
    </row>
    <row r="37" spans="1:14" s="12" customFormat="1" ht="27" customHeight="1">
      <c r="A37" s="1129"/>
      <c r="B37" s="742">
        <v>27</v>
      </c>
      <c r="C37" s="704" t="s">
        <v>16</v>
      </c>
      <c r="D37" s="1034" t="s">
        <v>1367</v>
      </c>
      <c r="E37" s="706" t="s">
        <v>57</v>
      </c>
      <c r="F37" s="707" t="s">
        <v>4</v>
      </c>
      <c r="G37" s="707"/>
      <c r="H37" s="792"/>
      <c r="I37" s="716"/>
      <c r="J37" s="716"/>
      <c r="K37" s="716"/>
      <c r="L37" s="716"/>
      <c r="M37" s="708"/>
    </row>
    <row r="38" spans="1:14" s="12" customFormat="1" ht="27" customHeight="1">
      <c r="A38" s="1129"/>
      <c r="B38" s="1086">
        <v>28</v>
      </c>
      <c r="C38" s="1087" t="s">
        <v>59</v>
      </c>
      <c r="D38" s="1088" t="s">
        <v>31</v>
      </c>
      <c r="E38" s="1089" t="s">
        <v>57</v>
      </c>
      <c r="F38" s="1090" t="s">
        <v>4</v>
      </c>
      <c r="G38" s="1081"/>
      <c r="H38" s="1071"/>
      <c r="I38" s="1069"/>
      <c r="J38" s="1069"/>
      <c r="K38" s="1069"/>
      <c r="L38" s="1069"/>
      <c r="M38" s="1082"/>
    </row>
    <row r="39" spans="1:14" s="12" customFormat="1" ht="27" customHeight="1">
      <c r="A39" s="1129"/>
      <c r="B39" s="742">
        <v>29</v>
      </c>
      <c r="C39" s="690" t="s">
        <v>62</v>
      </c>
      <c r="D39" s="749" t="s">
        <v>45</v>
      </c>
      <c r="E39" s="741" t="s">
        <v>519</v>
      </c>
      <c r="F39" s="692"/>
      <c r="G39" s="692" t="s">
        <v>30</v>
      </c>
      <c r="H39" s="716"/>
      <c r="I39" s="716"/>
      <c r="J39" s="716"/>
      <c r="K39" s="716"/>
      <c r="L39" s="716"/>
      <c r="M39" s="694"/>
    </row>
    <row r="40" spans="1:14" s="12" customFormat="1" ht="27" customHeight="1">
      <c r="A40" s="1129"/>
      <c r="B40" s="742">
        <v>30</v>
      </c>
      <c r="C40" s="704" t="s">
        <v>18</v>
      </c>
      <c r="D40" s="705" t="s">
        <v>45</v>
      </c>
      <c r="E40" s="710" t="s">
        <v>519</v>
      </c>
      <c r="F40" s="707"/>
      <c r="G40" s="707" t="s">
        <v>30</v>
      </c>
      <c r="H40" s="716"/>
      <c r="I40" s="716"/>
      <c r="J40" s="716"/>
      <c r="K40" s="716"/>
      <c r="L40" s="716"/>
      <c r="M40" s="708"/>
    </row>
    <row r="41" spans="1:14" s="12" customFormat="1" ht="27" customHeight="1">
      <c r="A41" s="1129"/>
      <c r="B41" s="742">
        <v>31</v>
      </c>
      <c r="C41" s="714" t="s">
        <v>504</v>
      </c>
      <c r="D41" s="715" t="s">
        <v>45</v>
      </c>
      <c r="E41" s="750" t="s">
        <v>413</v>
      </c>
      <c r="F41" s="716"/>
      <c r="G41" s="716" t="s">
        <v>30</v>
      </c>
      <c r="H41" s="792"/>
      <c r="I41" s="716"/>
      <c r="J41" s="716"/>
      <c r="K41" s="716"/>
      <c r="L41" s="716"/>
      <c r="M41" s="688"/>
    </row>
    <row r="42" spans="1:14" s="12" customFormat="1" ht="27" customHeight="1">
      <c r="A42" s="1129"/>
      <c r="B42" s="742">
        <v>32</v>
      </c>
      <c r="C42" s="704" t="s">
        <v>505</v>
      </c>
      <c r="D42" s="705" t="s">
        <v>40</v>
      </c>
      <c r="E42" s="710" t="s">
        <v>519</v>
      </c>
      <c r="F42" s="718"/>
      <c r="G42" s="707" t="s">
        <v>30</v>
      </c>
      <c r="H42" s="792"/>
      <c r="I42" s="716"/>
      <c r="J42" s="716"/>
      <c r="K42" s="716"/>
      <c r="L42" s="716"/>
      <c r="M42" s="719"/>
    </row>
    <row r="43" spans="1:14" s="12" customFormat="1" ht="27" customHeight="1">
      <c r="A43" s="1129"/>
      <c r="B43" s="742">
        <v>33</v>
      </c>
      <c r="C43" s="704" t="s">
        <v>506</v>
      </c>
      <c r="D43" s="705" t="s">
        <v>40</v>
      </c>
      <c r="E43" s="710" t="s">
        <v>519</v>
      </c>
      <c r="F43" s="718"/>
      <c r="G43" s="707" t="s">
        <v>30</v>
      </c>
      <c r="H43" s="792"/>
      <c r="I43" s="716"/>
      <c r="J43" s="716"/>
      <c r="K43" s="716"/>
      <c r="L43" s="716"/>
      <c r="M43" s="719"/>
    </row>
    <row r="44" spans="1:14" s="12" customFormat="1" ht="27" customHeight="1">
      <c r="A44" s="1129"/>
      <c r="B44" s="742">
        <v>34</v>
      </c>
      <c r="C44" s="704" t="s">
        <v>507</v>
      </c>
      <c r="D44" s="705" t="s">
        <v>40</v>
      </c>
      <c r="E44" s="711" t="s">
        <v>61</v>
      </c>
      <c r="F44" s="718"/>
      <c r="G44" s="707" t="s">
        <v>30</v>
      </c>
      <c r="H44" s="792"/>
      <c r="I44" s="716"/>
      <c r="J44" s="716"/>
      <c r="K44" s="716"/>
      <c r="L44" s="716"/>
      <c r="M44" s="719"/>
    </row>
    <row r="45" spans="1:14" s="12" customFormat="1" ht="27" customHeight="1">
      <c r="A45" s="1129"/>
      <c r="B45" s="742">
        <v>35</v>
      </c>
      <c r="C45" s="714" t="s">
        <v>19</v>
      </c>
      <c r="D45" s="743" t="s">
        <v>45</v>
      </c>
      <c r="E45" s="744" t="s">
        <v>519</v>
      </c>
      <c r="F45" s="716"/>
      <c r="G45" s="716" t="s">
        <v>30</v>
      </c>
      <c r="H45" s="792"/>
      <c r="I45" s="716"/>
      <c r="J45" s="716"/>
      <c r="K45" s="716"/>
      <c r="L45" s="716"/>
      <c r="M45" s="688"/>
    </row>
    <row r="46" spans="1:14" s="12" customFormat="1" ht="27" customHeight="1">
      <c r="A46" s="1129"/>
      <c r="B46" s="742">
        <v>36</v>
      </c>
      <c r="C46" s="690" t="s">
        <v>20</v>
      </c>
      <c r="D46" s="691" t="s">
        <v>47</v>
      </c>
      <c r="E46" s="741" t="s">
        <v>519</v>
      </c>
      <c r="F46" s="692"/>
      <c r="G46" s="692" t="s">
        <v>30</v>
      </c>
      <c r="H46" s="716"/>
      <c r="I46" s="716"/>
      <c r="J46" s="716"/>
      <c r="K46" s="716"/>
      <c r="L46" s="716"/>
      <c r="M46" s="694"/>
    </row>
    <row r="47" spans="1:14" s="12" customFormat="1" ht="27" customHeight="1">
      <c r="A47" s="1129"/>
      <c r="B47" s="742">
        <v>37</v>
      </c>
      <c r="C47" s="704" t="s">
        <v>21</v>
      </c>
      <c r="D47" s="705" t="s">
        <v>45</v>
      </c>
      <c r="E47" s="710" t="s">
        <v>519</v>
      </c>
      <c r="F47" s="707"/>
      <c r="G47" s="707" t="s">
        <v>30</v>
      </c>
      <c r="H47" s="716"/>
      <c r="I47" s="716"/>
      <c r="J47" s="716"/>
      <c r="K47" s="716"/>
      <c r="L47" s="716"/>
      <c r="M47" s="708"/>
    </row>
    <row r="48" spans="1:14" s="12" customFormat="1" ht="27" customHeight="1">
      <c r="A48" s="1129"/>
      <c r="B48" s="742">
        <v>38</v>
      </c>
      <c r="C48" s="704" t="s">
        <v>22</v>
      </c>
      <c r="D48" s="705" t="s">
        <v>45</v>
      </c>
      <c r="E48" s="710" t="s">
        <v>519</v>
      </c>
      <c r="F48" s="707"/>
      <c r="G48" s="707" t="s">
        <v>30</v>
      </c>
      <c r="H48" s="792"/>
      <c r="I48" s="716"/>
      <c r="J48" s="716"/>
      <c r="K48" s="716"/>
      <c r="L48" s="716"/>
      <c r="M48" s="708"/>
    </row>
    <row r="49" spans="1:13" s="12" customFormat="1" ht="27" customHeight="1">
      <c r="A49" s="1129"/>
      <c r="B49" s="742">
        <v>39</v>
      </c>
      <c r="C49" s="704" t="s">
        <v>23</v>
      </c>
      <c r="D49" s="705" t="s">
        <v>45</v>
      </c>
      <c r="E49" s="710" t="s">
        <v>519</v>
      </c>
      <c r="F49" s="707"/>
      <c r="G49" s="707" t="s">
        <v>30</v>
      </c>
      <c r="H49" s="792"/>
      <c r="I49" s="716"/>
      <c r="J49" s="716"/>
      <c r="K49" s="716"/>
      <c r="L49" s="716"/>
      <c r="M49" s="708"/>
    </row>
    <row r="50" spans="1:13" s="12" customFormat="1" ht="27" customHeight="1">
      <c r="A50" s="1129"/>
      <c r="B50" s="742">
        <v>40</v>
      </c>
      <c r="C50" s="704" t="s">
        <v>24</v>
      </c>
      <c r="D50" s="705" t="s">
        <v>45</v>
      </c>
      <c r="E50" s="710" t="s">
        <v>519</v>
      </c>
      <c r="F50" s="707"/>
      <c r="G50" s="707" t="s">
        <v>30</v>
      </c>
      <c r="H50" s="792"/>
      <c r="I50" s="716"/>
      <c r="J50" s="716"/>
      <c r="K50" s="716"/>
      <c r="L50" s="716"/>
      <c r="M50" s="708"/>
    </row>
    <row r="51" spans="1:13" s="12" customFormat="1" ht="27" customHeight="1">
      <c r="A51" s="1129"/>
      <c r="B51" s="742">
        <v>41</v>
      </c>
      <c r="C51" s="704" t="s">
        <v>25</v>
      </c>
      <c r="D51" s="705" t="s">
        <v>35</v>
      </c>
      <c r="E51" s="710" t="s">
        <v>519</v>
      </c>
      <c r="F51" s="707"/>
      <c r="G51" s="707" t="s">
        <v>30</v>
      </c>
      <c r="H51" s="792"/>
      <c r="I51" s="716"/>
      <c r="J51" s="716"/>
      <c r="K51" s="716"/>
      <c r="L51" s="716"/>
      <c r="M51" s="708"/>
    </row>
    <row r="52" spans="1:13" s="12" customFormat="1" ht="27" customHeight="1">
      <c r="A52" s="1129"/>
      <c r="B52" s="1018" t="s">
        <v>1472</v>
      </c>
      <c r="C52" s="1032" t="s">
        <v>1379</v>
      </c>
      <c r="D52" s="1066" t="s">
        <v>1451</v>
      </c>
      <c r="E52" s="1033" t="s">
        <v>413</v>
      </c>
      <c r="F52" s="927"/>
      <c r="G52" s="927" t="s">
        <v>418</v>
      </c>
      <c r="H52" s="792"/>
      <c r="I52" s="792"/>
      <c r="J52" s="792"/>
      <c r="K52" s="792"/>
      <c r="L52" s="792"/>
      <c r="M52" s="929" t="s">
        <v>1378</v>
      </c>
    </row>
    <row r="53" spans="1:13" s="12" customFormat="1" ht="27" customHeight="1">
      <c r="A53" s="1129"/>
      <c r="B53" s="1018" t="s">
        <v>1473</v>
      </c>
      <c r="C53" s="1032" t="s">
        <v>1450</v>
      </c>
      <c r="D53" s="1067" t="s">
        <v>1451</v>
      </c>
      <c r="E53" s="1033" t="s">
        <v>413</v>
      </c>
      <c r="F53" s="927"/>
      <c r="G53" s="927" t="s">
        <v>418</v>
      </c>
      <c r="H53" s="792"/>
      <c r="I53" s="792"/>
      <c r="J53" s="792"/>
      <c r="K53" s="792"/>
      <c r="L53" s="792"/>
      <c r="M53" s="929" t="s">
        <v>1378</v>
      </c>
    </row>
    <row r="54" spans="1:13" s="12" customFormat="1" ht="27" customHeight="1">
      <c r="A54" s="1129"/>
      <c r="B54" s="800">
        <v>43</v>
      </c>
      <c r="C54" s="925" t="s">
        <v>1003</v>
      </c>
      <c r="D54" s="926" t="s">
        <v>1001</v>
      </c>
      <c r="E54" s="1027" t="s">
        <v>61</v>
      </c>
      <c r="F54" s="927"/>
      <c r="G54" s="927" t="s">
        <v>418</v>
      </c>
      <c r="H54" s="792"/>
      <c r="I54" s="792"/>
      <c r="J54" s="792"/>
      <c r="K54" s="792"/>
      <c r="L54" s="792"/>
      <c r="M54" s="1031" t="s">
        <v>1444</v>
      </c>
    </row>
    <row r="55" spans="1:13" s="12" customFormat="1" ht="27" customHeight="1">
      <c r="A55" s="1129"/>
      <c r="B55" s="742">
        <v>44</v>
      </c>
      <c r="C55" s="704" t="s">
        <v>26</v>
      </c>
      <c r="D55" s="705" t="s">
        <v>45</v>
      </c>
      <c r="E55" s="710" t="s">
        <v>519</v>
      </c>
      <c r="F55" s="707"/>
      <c r="G55" s="707" t="s">
        <v>30</v>
      </c>
      <c r="H55" s="792"/>
      <c r="I55" s="716"/>
      <c r="J55" s="716"/>
      <c r="K55" s="716"/>
      <c r="L55" s="716"/>
      <c r="M55" s="708"/>
    </row>
    <row r="56" spans="1:13" s="12" customFormat="1" ht="27" customHeight="1">
      <c r="A56" s="1129"/>
      <c r="B56" s="791">
        <v>45</v>
      </c>
      <c r="C56" s="704" t="s">
        <v>1056</v>
      </c>
      <c r="D56" s="705" t="s">
        <v>1057</v>
      </c>
      <c r="E56" s="1027" t="s">
        <v>61</v>
      </c>
      <c r="F56" s="718"/>
      <c r="G56" s="707" t="s">
        <v>4</v>
      </c>
      <c r="H56" s="792"/>
      <c r="I56" s="792"/>
      <c r="J56" s="792"/>
      <c r="K56" s="792"/>
      <c r="L56" s="792"/>
      <c r="M56" s="1037" t="s">
        <v>1447</v>
      </c>
    </row>
    <row r="57" spans="1:13" s="12" customFormat="1" ht="27" customHeight="1">
      <c r="A57" s="1129"/>
      <c r="B57" s="742">
        <v>46</v>
      </c>
      <c r="C57" s="704" t="s">
        <v>27</v>
      </c>
      <c r="D57" s="705" t="s">
        <v>45</v>
      </c>
      <c r="E57" s="710" t="s">
        <v>519</v>
      </c>
      <c r="F57" s="707"/>
      <c r="G57" s="707" t="s">
        <v>30</v>
      </c>
      <c r="H57" s="792"/>
      <c r="I57" s="716"/>
      <c r="J57" s="716"/>
      <c r="K57" s="716"/>
      <c r="L57" s="716"/>
      <c r="M57" s="708" t="s">
        <v>521</v>
      </c>
    </row>
    <row r="58" spans="1:13" s="12" customFormat="1" ht="27" customHeight="1">
      <c r="A58" s="1129"/>
      <c r="B58" s="742">
        <v>47</v>
      </c>
      <c r="C58" s="704" t="s">
        <v>28</v>
      </c>
      <c r="D58" s="705" t="s">
        <v>45</v>
      </c>
      <c r="E58" s="710" t="s">
        <v>519</v>
      </c>
      <c r="F58" s="707"/>
      <c r="G58" s="707" t="s">
        <v>30</v>
      </c>
      <c r="H58" s="792"/>
      <c r="I58" s="716"/>
      <c r="J58" s="716"/>
      <c r="K58" s="716"/>
      <c r="L58" s="716"/>
      <c r="M58" s="708" t="s">
        <v>521</v>
      </c>
    </row>
    <row r="59" spans="1:13" s="12" customFormat="1" ht="27" customHeight="1">
      <c r="A59" s="1130"/>
      <c r="B59" s="742">
        <v>48</v>
      </c>
      <c r="C59" s="704" t="s">
        <v>29</v>
      </c>
      <c r="D59" s="705" t="s">
        <v>45</v>
      </c>
      <c r="E59" s="711" t="s">
        <v>61</v>
      </c>
      <c r="F59" s="707"/>
      <c r="G59" s="707" t="s">
        <v>30</v>
      </c>
      <c r="H59" s="792"/>
      <c r="I59" s="716"/>
      <c r="J59" s="716"/>
      <c r="K59" s="716"/>
      <c r="L59" s="716"/>
      <c r="M59" s="708"/>
    </row>
    <row r="60" spans="1:13" s="12" customFormat="1" ht="27" customHeight="1">
      <c r="A60" s="695" t="s">
        <v>1452</v>
      </c>
      <c r="B60" s="696"/>
      <c r="C60" s="696"/>
      <c r="D60" s="697"/>
      <c r="E60" s="698"/>
      <c r="F60" s="696"/>
      <c r="G60" s="696"/>
      <c r="H60" s="696"/>
      <c r="I60" s="696"/>
      <c r="J60" s="696"/>
      <c r="K60" s="696"/>
      <c r="L60" s="696"/>
      <c r="M60" s="699"/>
    </row>
    <row r="61" spans="1:13" s="12" customFormat="1" ht="27" customHeight="1">
      <c r="A61" s="1099" t="s">
        <v>1043</v>
      </c>
      <c r="B61" s="740">
        <f>+B59+1</f>
        <v>49</v>
      </c>
      <c r="C61" s="667" t="s">
        <v>1018</v>
      </c>
      <c r="D61" s="670" t="s">
        <v>43</v>
      </c>
      <c r="E61" s="1016" t="s">
        <v>61</v>
      </c>
      <c r="F61" s="669" t="s">
        <v>4</v>
      </c>
      <c r="G61" s="751"/>
      <c r="H61" s="928"/>
      <c r="I61" s="716"/>
      <c r="J61" s="716"/>
      <c r="K61" s="716"/>
      <c r="L61" s="716"/>
      <c r="M61" s="673"/>
    </row>
    <row r="62" spans="1:13" s="12" customFormat="1" ht="27" customHeight="1">
      <c r="A62" s="1100"/>
      <c r="B62" s="1091">
        <f t="shared" ref="B62:B80" si="1">+B61+1</f>
        <v>50</v>
      </c>
      <c r="C62" s="1092" t="s">
        <v>977</v>
      </c>
      <c r="D62" s="1093" t="s">
        <v>43</v>
      </c>
      <c r="E62" s="1094" t="s">
        <v>61</v>
      </c>
      <c r="F62" s="1084" t="s">
        <v>4</v>
      </c>
      <c r="G62" s="1095"/>
      <c r="H62" s="1096"/>
      <c r="I62" s="1097"/>
      <c r="J62" s="1097"/>
      <c r="K62" s="1097"/>
      <c r="L62" s="1097"/>
      <c r="M62" s="1098" t="s">
        <v>1368</v>
      </c>
    </row>
    <row r="63" spans="1:13" s="12" customFormat="1" ht="27" customHeight="1">
      <c r="A63" s="1100"/>
      <c r="B63" s="740">
        <f t="shared" si="1"/>
        <v>51</v>
      </c>
      <c r="C63" s="667" t="s">
        <v>1017</v>
      </c>
      <c r="D63" s="670" t="s">
        <v>43</v>
      </c>
      <c r="E63" s="1016" t="s">
        <v>61</v>
      </c>
      <c r="F63" s="669" t="s">
        <v>4</v>
      </c>
      <c r="G63" s="751"/>
      <c r="H63" s="928"/>
      <c r="I63" s="716"/>
      <c r="J63" s="716"/>
      <c r="K63" s="716"/>
      <c r="L63" s="716"/>
      <c r="M63" s="673"/>
    </row>
    <row r="64" spans="1:13" s="12" customFormat="1" ht="27" customHeight="1">
      <c r="A64" s="1100"/>
      <c r="B64" s="740">
        <f t="shared" si="1"/>
        <v>52</v>
      </c>
      <c r="C64" s="667" t="s">
        <v>1008</v>
      </c>
      <c r="D64" s="668" t="s">
        <v>978</v>
      </c>
      <c r="E64" s="1016" t="s">
        <v>61</v>
      </c>
      <c r="F64" s="669" t="s">
        <v>4</v>
      </c>
      <c r="G64" s="751"/>
      <c r="H64" s="928"/>
      <c r="I64" s="716"/>
      <c r="J64" s="716"/>
      <c r="K64" s="716"/>
      <c r="L64" s="716"/>
      <c r="M64" s="673"/>
    </row>
    <row r="65" spans="1:13" s="12" customFormat="1" ht="27" customHeight="1">
      <c r="A65" s="1100"/>
      <c r="B65" s="740">
        <f t="shared" si="1"/>
        <v>53</v>
      </c>
      <c r="C65" s="667" t="s">
        <v>1016</v>
      </c>
      <c r="D65" s="668" t="s">
        <v>978</v>
      </c>
      <c r="E65" s="1016" t="s">
        <v>61</v>
      </c>
      <c r="F65" s="669" t="s">
        <v>4</v>
      </c>
      <c r="G65" s="751"/>
      <c r="H65" s="928"/>
      <c r="I65" s="716"/>
      <c r="J65" s="716"/>
      <c r="K65" s="716"/>
      <c r="L65" s="716"/>
      <c r="M65" s="673"/>
    </row>
    <row r="66" spans="1:13" s="12" customFormat="1" ht="27" customHeight="1">
      <c r="A66" s="1100"/>
      <c r="B66" s="740">
        <f t="shared" si="1"/>
        <v>54</v>
      </c>
      <c r="C66" s="704" t="s">
        <v>1015</v>
      </c>
      <c r="D66" s="709" t="s">
        <v>978</v>
      </c>
      <c r="E66" s="711" t="s">
        <v>61</v>
      </c>
      <c r="F66" s="707" t="s">
        <v>4</v>
      </c>
      <c r="G66" s="718"/>
      <c r="H66" s="1073"/>
      <c r="I66" s="707"/>
      <c r="J66" s="707"/>
      <c r="K66" s="707"/>
      <c r="L66" s="707"/>
      <c r="M66" s="708"/>
    </row>
    <row r="67" spans="1:13" s="12" customFormat="1" ht="27" customHeight="1">
      <c r="A67" s="1100"/>
      <c r="B67" s="740">
        <f t="shared" si="1"/>
        <v>55</v>
      </c>
      <c r="C67" s="704" t="s">
        <v>1014</v>
      </c>
      <c r="D67" s="709" t="s">
        <v>978</v>
      </c>
      <c r="E67" s="711" t="s">
        <v>61</v>
      </c>
      <c r="F67" s="707" t="s">
        <v>4</v>
      </c>
      <c r="G67" s="718"/>
      <c r="H67" s="1073"/>
      <c r="I67" s="707"/>
      <c r="J67" s="707"/>
      <c r="K67" s="707"/>
      <c r="L67" s="707"/>
      <c r="M67" s="708"/>
    </row>
    <row r="68" spans="1:13" s="12" customFormat="1" ht="27" customHeight="1">
      <c r="A68" s="1100"/>
      <c r="B68" s="740">
        <f t="shared" si="1"/>
        <v>56</v>
      </c>
      <c r="C68" s="714" t="s">
        <v>1013</v>
      </c>
      <c r="D68" s="715" t="s">
        <v>978</v>
      </c>
      <c r="E68" s="1017" t="s">
        <v>61</v>
      </c>
      <c r="F68" s="716" t="s">
        <v>4</v>
      </c>
      <c r="G68" s="752"/>
      <c r="H68" s="928"/>
      <c r="I68" s="716"/>
      <c r="J68" s="716"/>
      <c r="K68" s="716"/>
      <c r="L68" s="716"/>
      <c r="M68" s="688"/>
    </row>
    <row r="69" spans="1:13" s="12" customFormat="1" ht="27" customHeight="1">
      <c r="A69" s="1100"/>
      <c r="B69" s="740">
        <f t="shared" si="1"/>
        <v>57</v>
      </c>
      <c r="C69" s="714" t="s">
        <v>1012</v>
      </c>
      <c r="D69" s="715" t="s">
        <v>978</v>
      </c>
      <c r="E69" s="1017" t="s">
        <v>61</v>
      </c>
      <c r="F69" s="716" t="s">
        <v>4</v>
      </c>
      <c r="G69" s="752"/>
      <c r="H69" s="928"/>
      <c r="I69" s="716"/>
      <c r="J69" s="716"/>
      <c r="K69" s="716"/>
      <c r="L69" s="716"/>
      <c r="M69" s="1036" t="s">
        <v>1369</v>
      </c>
    </row>
    <row r="70" spans="1:13" s="12" customFormat="1" ht="27" customHeight="1">
      <c r="A70" s="1100"/>
      <c r="B70" s="740">
        <f t="shared" si="1"/>
        <v>58</v>
      </c>
      <c r="C70" s="714" t="s">
        <v>1011</v>
      </c>
      <c r="D70" s="715" t="s">
        <v>978</v>
      </c>
      <c r="E70" s="1017" t="s">
        <v>61</v>
      </c>
      <c r="F70" s="716" t="s">
        <v>4</v>
      </c>
      <c r="G70" s="752"/>
      <c r="H70" s="928"/>
      <c r="I70" s="716"/>
      <c r="J70" s="716"/>
      <c r="K70" s="716"/>
      <c r="L70" s="716"/>
      <c r="M70" s="1036" t="s">
        <v>1370</v>
      </c>
    </row>
    <row r="71" spans="1:13" s="12" customFormat="1" ht="27" customHeight="1">
      <c r="A71" s="1100"/>
      <c r="B71" s="740">
        <f t="shared" si="1"/>
        <v>59</v>
      </c>
      <c r="C71" s="714" t="s">
        <v>1010</v>
      </c>
      <c r="D71" s="715" t="s">
        <v>978</v>
      </c>
      <c r="E71" s="1017" t="s">
        <v>61</v>
      </c>
      <c r="F71" s="716" t="s">
        <v>4</v>
      </c>
      <c r="G71" s="752"/>
      <c r="H71" s="928"/>
      <c r="I71" s="716"/>
      <c r="J71" s="716"/>
      <c r="K71" s="716"/>
      <c r="L71" s="716"/>
      <c r="M71" s="688"/>
    </row>
    <row r="72" spans="1:13" s="12" customFormat="1" ht="27" customHeight="1">
      <c r="A72" s="1100"/>
      <c r="B72" s="740">
        <f t="shared" si="1"/>
        <v>60</v>
      </c>
      <c r="C72" s="704" t="s">
        <v>1009</v>
      </c>
      <c r="D72" s="709" t="s">
        <v>978</v>
      </c>
      <c r="E72" s="711" t="s">
        <v>61</v>
      </c>
      <c r="F72" s="707" t="s">
        <v>4</v>
      </c>
      <c r="G72" s="718"/>
      <c r="H72" s="928"/>
      <c r="I72" s="716"/>
      <c r="J72" s="716"/>
      <c r="K72" s="716"/>
      <c r="L72" s="716"/>
      <c r="M72" s="1037" t="s">
        <v>1371</v>
      </c>
    </row>
    <row r="73" spans="1:13" s="12" customFormat="1" ht="27" customHeight="1">
      <c r="A73" s="1100"/>
      <c r="B73" s="740">
        <f t="shared" si="1"/>
        <v>61</v>
      </c>
      <c r="C73" s="704" t="s">
        <v>1019</v>
      </c>
      <c r="D73" s="709" t="s">
        <v>978</v>
      </c>
      <c r="E73" s="711" t="s">
        <v>61</v>
      </c>
      <c r="F73" s="707" t="s">
        <v>4</v>
      </c>
      <c r="G73" s="718"/>
      <c r="H73" s="928"/>
      <c r="I73" s="716"/>
      <c r="J73" s="716"/>
      <c r="K73" s="716"/>
      <c r="L73" s="716"/>
      <c r="M73" s="1037" t="s">
        <v>1371</v>
      </c>
    </row>
    <row r="74" spans="1:13" s="12" customFormat="1" ht="27" customHeight="1">
      <c r="A74" s="1100"/>
      <c r="B74" s="740">
        <f t="shared" si="1"/>
        <v>62</v>
      </c>
      <c r="C74" s="704" t="s">
        <v>1020</v>
      </c>
      <c r="D74" s="709" t="s">
        <v>978</v>
      </c>
      <c r="E74" s="711" t="s">
        <v>61</v>
      </c>
      <c r="F74" s="707" t="s">
        <v>4</v>
      </c>
      <c r="G74" s="718"/>
      <c r="H74" s="928"/>
      <c r="I74" s="716"/>
      <c r="J74" s="716"/>
      <c r="K74" s="716"/>
      <c r="L74" s="716"/>
      <c r="M74" s="708"/>
    </row>
    <row r="75" spans="1:13" s="12" customFormat="1" ht="27" customHeight="1">
      <c r="A75" s="1100"/>
      <c r="B75" s="740">
        <f t="shared" si="1"/>
        <v>63</v>
      </c>
      <c r="C75" s="704" t="s">
        <v>1006</v>
      </c>
      <c r="D75" s="709" t="s">
        <v>978</v>
      </c>
      <c r="E75" s="711" t="s">
        <v>61</v>
      </c>
      <c r="F75" s="707"/>
      <c r="G75" s="718"/>
      <c r="H75" s="928"/>
      <c r="I75" s="716"/>
      <c r="J75" s="716"/>
      <c r="K75" s="716"/>
      <c r="L75" s="716"/>
      <c r="M75" s="708"/>
    </row>
    <row r="76" spans="1:13" s="12" customFormat="1" ht="27" customHeight="1">
      <c r="A76" s="1100"/>
      <c r="B76" s="740">
        <f t="shared" si="1"/>
        <v>64</v>
      </c>
      <c r="C76" s="704" t="s">
        <v>1021</v>
      </c>
      <c r="D76" s="709" t="s">
        <v>978</v>
      </c>
      <c r="E76" s="711" t="s">
        <v>61</v>
      </c>
      <c r="F76" s="707" t="s">
        <v>4</v>
      </c>
      <c r="G76" s="718"/>
      <c r="H76" s="928"/>
      <c r="I76" s="716"/>
      <c r="J76" s="716"/>
      <c r="K76" s="716"/>
      <c r="L76" s="716"/>
      <c r="M76" s="708"/>
    </row>
    <row r="77" spans="1:13" s="12" customFormat="1" ht="27" customHeight="1">
      <c r="A77" s="1100"/>
      <c r="B77" s="740">
        <f t="shared" si="1"/>
        <v>65</v>
      </c>
      <c r="C77" s="690" t="s">
        <v>1022</v>
      </c>
      <c r="D77" s="691" t="s">
        <v>978</v>
      </c>
      <c r="E77" s="760" t="s">
        <v>61</v>
      </c>
      <c r="F77" s="692" t="s">
        <v>4</v>
      </c>
      <c r="G77" s="753"/>
      <c r="H77" s="716"/>
      <c r="I77" s="716"/>
      <c r="J77" s="716"/>
      <c r="K77" s="716"/>
      <c r="L77" s="716"/>
      <c r="M77" s="694"/>
    </row>
    <row r="78" spans="1:13" s="12" customFormat="1" ht="27" customHeight="1">
      <c r="A78" s="1100"/>
      <c r="B78" s="740">
        <f t="shared" si="1"/>
        <v>66</v>
      </c>
      <c r="C78" s="704" t="s">
        <v>1023</v>
      </c>
      <c r="D78" s="709" t="s">
        <v>978</v>
      </c>
      <c r="E78" s="711" t="s">
        <v>61</v>
      </c>
      <c r="F78" s="707" t="s">
        <v>4</v>
      </c>
      <c r="G78" s="718"/>
      <c r="H78" s="716"/>
      <c r="I78" s="716"/>
      <c r="J78" s="716"/>
      <c r="K78" s="716"/>
      <c r="L78" s="716"/>
      <c r="M78" s="930"/>
    </row>
    <row r="79" spans="1:13" s="12" customFormat="1" ht="27" customHeight="1">
      <c r="A79" s="1100"/>
      <c r="B79" s="740">
        <f t="shared" si="1"/>
        <v>67</v>
      </c>
      <c r="C79" s="704" t="s">
        <v>1024</v>
      </c>
      <c r="D79" s="709" t="s">
        <v>978</v>
      </c>
      <c r="E79" s="711" t="s">
        <v>61</v>
      </c>
      <c r="F79" s="707" t="s">
        <v>4</v>
      </c>
      <c r="G79" s="718"/>
      <c r="H79" s="928"/>
      <c r="I79" s="716"/>
      <c r="J79" s="716"/>
      <c r="K79" s="716"/>
      <c r="L79" s="716"/>
      <c r="M79" s="930"/>
    </row>
    <row r="80" spans="1:13" s="12" customFormat="1" ht="27" customHeight="1">
      <c r="A80" s="1101"/>
      <c r="B80" s="740">
        <f t="shared" si="1"/>
        <v>68</v>
      </c>
      <c r="C80" s="704" t="s">
        <v>1025</v>
      </c>
      <c r="D80" s="709" t="s">
        <v>978</v>
      </c>
      <c r="E80" s="711" t="s">
        <v>61</v>
      </c>
      <c r="F80" s="707" t="s">
        <v>4</v>
      </c>
      <c r="G80" s="718"/>
      <c r="H80" s="928"/>
      <c r="I80" s="716"/>
      <c r="J80" s="716"/>
      <c r="K80" s="716"/>
      <c r="L80" s="716"/>
      <c r="M80" s="1037" t="s">
        <v>1372</v>
      </c>
    </row>
    <row r="81" spans="1:13" s="12" customFormat="1" ht="27" customHeight="1">
      <c r="A81" s="761"/>
      <c r="B81" s="740"/>
      <c r="C81" s="690"/>
      <c r="D81" s="749"/>
      <c r="E81" s="760"/>
      <c r="F81" s="692"/>
      <c r="G81" s="692"/>
      <c r="H81" s="692"/>
      <c r="I81" s="692"/>
      <c r="J81" s="693"/>
      <c r="K81" s="693"/>
      <c r="L81" s="693"/>
      <c r="M81" s="694"/>
    </row>
    <row r="82" spans="1:13" s="12" customFormat="1" ht="27" customHeight="1">
      <c r="A82" s="761"/>
      <c r="B82" s="740"/>
      <c r="C82" s="690"/>
      <c r="D82" s="749"/>
      <c r="E82" s="760"/>
      <c r="F82" s="692"/>
      <c r="G82" s="692"/>
      <c r="H82" s="692"/>
      <c r="I82" s="692"/>
      <c r="J82" s="693"/>
      <c r="K82" s="693"/>
      <c r="L82" s="693"/>
      <c r="M82" s="694"/>
    </row>
    <row r="83" spans="1:13" s="12" customFormat="1" ht="27" customHeight="1">
      <c r="A83" s="761"/>
      <c r="B83" s="740"/>
      <c r="C83" s="690"/>
      <c r="D83" s="749"/>
      <c r="E83" s="760"/>
      <c r="F83" s="692"/>
      <c r="G83" s="692"/>
      <c r="H83" s="692"/>
      <c r="I83" s="692"/>
      <c r="J83" s="693"/>
      <c r="K83" s="693"/>
      <c r="L83" s="693"/>
      <c r="M83" s="694"/>
    </row>
    <row r="84" spans="1:13" s="13" customFormat="1" ht="27" customHeight="1">
      <c r="A84" s="1102" t="s">
        <v>1453</v>
      </c>
      <c r="B84" s="1103"/>
      <c r="C84" s="1103"/>
      <c r="D84" s="1103"/>
      <c r="E84" s="1103"/>
      <c r="F84" s="1103"/>
      <c r="G84" s="1103"/>
      <c r="H84" s="1103"/>
      <c r="I84" s="1103"/>
      <c r="J84" s="1103"/>
      <c r="K84" s="1103"/>
      <c r="L84" s="1103"/>
      <c r="M84" s="1104"/>
    </row>
    <row r="85" spans="1:13" s="12" customFormat="1" ht="27" customHeight="1">
      <c r="A85" s="1105"/>
      <c r="B85" s="1106"/>
      <c r="C85" s="1106"/>
      <c r="D85" s="1106"/>
      <c r="E85" s="1106"/>
      <c r="F85" s="1106"/>
      <c r="G85" s="1106"/>
      <c r="H85" s="1106"/>
      <c r="I85" s="1106"/>
      <c r="J85" s="1106"/>
      <c r="K85" s="1106"/>
      <c r="L85" s="1106"/>
      <c r="M85" s="1107"/>
    </row>
    <row r="86" spans="1:13" s="12" customFormat="1" ht="27" customHeight="1">
      <c r="A86" s="1105"/>
      <c r="B86" s="1106"/>
      <c r="C86" s="1106"/>
      <c r="D86" s="1106"/>
      <c r="E86" s="1106"/>
      <c r="F86" s="1106"/>
      <c r="G86" s="1106"/>
      <c r="H86" s="1106"/>
      <c r="I86" s="1106"/>
      <c r="J86" s="1106"/>
      <c r="K86" s="1106"/>
      <c r="L86" s="1106"/>
      <c r="M86" s="1107"/>
    </row>
    <row r="87" spans="1:13" s="12" customFormat="1" ht="27" customHeight="1">
      <c r="A87" s="676"/>
      <c r="B87" s="677"/>
      <c r="C87" s="678"/>
      <c r="D87" s="679"/>
      <c r="E87" s="680"/>
      <c r="F87" s="681"/>
      <c r="G87" s="681"/>
      <c r="H87" s="681"/>
      <c r="I87" s="681"/>
      <c r="J87" s="681"/>
      <c r="K87" s="681"/>
      <c r="L87" s="681"/>
      <c r="M87" s="682"/>
    </row>
    <row r="88" spans="1:13" s="7" customFormat="1" ht="10.5">
      <c r="D88" s="8"/>
      <c r="E88" s="10"/>
      <c r="M88" s="9"/>
    </row>
    <row r="89" spans="1:13" s="7" customFormat="1" ht="10.5">
      <c r="D89" s="8"/>
      <c r="E89" s="10"/>
      <c r="M89" s="9"/>
    </row>
    <row r="90" spans="1:13" s="7" customFormat="1" ht="10.5">
      <c r="D90" s="8"/>
      <c r="E90" s="10"/>
      <c r="M90" s="9"/>
    </row>
    <row r="91" spans="1:13" s="7" customFormat="1" ht="10.5">
      <c r="D91" s="8"/>
      <c r="E91" s="10"/>
      <c r="M91" s="9"/>
    </row>
    <row r="92" spans="1:13" s="7" customFormat="1" ht="10.5">
      <c r="D92" s="8"/>
      <c r="E92" s="10"/>
      <c r="M92" s="9"/>
    </row>
    <row r="93" spans="1:13" s="7" customFormat="1" ht="10.5">
      <c r="D93" s="8"/>
      <c r="E93" s="10"/>
      <c r="M93" s="9"/>
    </row>
    <row r="94" spans="1:13" s="7" customFormat="1" ht="10.5">
      <c r="D94" s="8"/>
      <c r="E94" s="10"/>
      <c r="M94" s="9"/>
    </row>
    <row r="95" spans="1:13" s="7" customFormat="1" ht="10.5">
      <c r="D95" s="8"/>
      <c r="E95" s="10"/>
      <c r="M95" s="9"/>
    </row>
    <row r="96" spans="1:13" s="7" customFormat="1" ht="10.5">
      <c r="D96" s="8"/>
      <c r="E96" s="10"/>
      <c r="M96" s="9"/>
    </row>
    <row r="97" spans="1:13" s="7" customFormat="1" ht="10.5">
      <c r="D97" s="8"/>
      <c r="E97" s="10"/>
      <c r="M97" s="9"/>
    </row>
    <row r="98" spans="1:13" s="7" customFormat="1" ht="10.5">
      <c r="D98" s="8"/>
      <c r="E98" s="10"/>
      <c r="M98" s="9"/>
    </row>
    <row r="99" spans="1:13" ht="13.5">
      <c r="A99" s="3"/>
    </row>
    <row r="100" spans="1:13" ht="13.5">
      <c r="A100" s="3"/>
    </row>
    <row r="101" spans="1:13" ht="13.5">
      <c r="A101" s="3"/>
    </row>
    <row r="102" spans="1:13" ht="13.5">
      <c r="A102" s="3"/>
    </row>
    <row r="103" spans="1:13" ht="13.5">
      <c r="A103" s="3"/>
    </row>
    <row r="104" spans="1:13" ht="13.5">
      <c r="A104" s="3"/>
    </row>
    <row r="105" spans="1:13" ht="13.5">
      <c r="A105" s="3"/>
    </row>
    <row r="106" spans="1:13" ht="13.5">
      <c r="A106" s="3"/>
    </row>
    <row r="107" spans="1:13" ht="13.5">
      <c r="A107" s="3"/>
    </row>
    <row r="108" spans="1:13" ht="13.5">
      <c r="A108" s="3"/>
    </row>
    <row r="109" spans="1:13" ht="13.5">
      <c r="A109" s="3"/>
    </row>
    <row r="110" spans="1:13" ht="13.5">
      <c r="A110" s="3"/>
    </row>
    <row r="111" spans="1:13" ht="13.5">
      <c r="A111" s="3"/>
    </row>
    <row r="112" spans="1:13"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sheetData>
  <mergeCells count="22">
    <mergeCell ref="A1:M1"/>
    <mergeCell ref="A2:D2"/>
    <mergeCell ref="E2:E4"/>
    <mergeCell ref="F2:G2"/>
    <mergeCell ref="I2:I4"/>
    <mergeCell ref="J2:L2"/>
    <mergeCell ref="M2:M4"/>
    <mergeCell ref="A3:A4"/>
    <mergeCell ref="B3:B4"/>
    <mergeCell ref="C3:C4"/>
    <mergeCell ref="H2:H4"/>
    <mergeCell ref="A61:A80"/>
    <mergeCell ref="A84:M86"/>
    <mergeCell ref="D3:D4"/>
    <mergeCell ref="K3:L3"/>
    <mergeCell ref="A19:A26"/>
    <mergeCell ref="C16:C18"/>
    <mergeCell ref="B16:B18"/>
    <mergeCell ref="E16:E18"/>
    <mergeCell ref="A5:A18"/>
    <mergeCell ref="A27:A31"/>
    <mergeCell ref="A33:A59"/>
  </mergeCells>
  <phoneticPr fontId="12"/>
  <hyperlinks>
    <hyperlink ref="E5" location="合同現地踏査結果!A1" display="☆"/>
    <hyperlink ref="E6" location="設計図書の照査結果!A1" display="☆"/>
    <hyperlink ref="E8" location="施工計画書ﾁｪｯｸﾘｽﾄ!A1" display="☆"/>
    <hyperlink ref="E10" location="'施工体制台帳（様式例-1）'!A1" display="☆"/>
    <hyperlink ref="E19" location="指示・承諾・協議書!A1" display="☆"/>
    <hyperlink ref="E20" location="履行報告書!A1" display="☆"/>
    <hyperlink ref="E33" location="過積載防止!A1" display="☆"/>
    <hyperlink ref="E34" location="地下埋・架空線等事故防止!A1" display="☆"/>
    <hyperlink ref="E41" location="社内ﾊﾟﾄﾛｰﾙ実施記録!A1" display="☆"/>
    <hyperlink ref="E24" location="現場環境改善実施状況!A1" display="☆"/>
    <hyperlink ref="E61" location="出来形管理図表!A1" display="★"/>
    <hyperlink ref="E62" location="出来形合否判定総括表!A1" display="★"/>
    <hyperlink ref="E63" location="品質管理図表!A1" display="★"/>
    <hyperlink ref="E64" location="施工管理図表!A1" display="★"/>
    <hyperlink ref="E65" location="出来形・品質総括表!A1" display="★"/>
    <hyperlink ref="E66" location="能力図付表!A1" display="★"/>
    <hyperlink ref="E67" location="工程能力図!A1" display="★"/>
    <hyperlink ref="E68" location="出来形管理表!A1" display="★"/>
    <hyperlink ref="E69" location="測点間距離表!A1" display="★"/>
    <hyperlink ref="E71" location="'出来形管理図表(能力図)'!A1" display="★"/>
    <hyperlink ref="E72" location="塗装膜厚測定表!A1" display="★"/>
    <hyperlink ref="E73" location="塗装膜厚成績表!A1" display="★"/>
    <hyperlink ref="E74" location="ｺﾝｸﾘｰﾄ圧縮強度試験!A1" display="★"/>
    <hyperlink ref="E75" location="'ｺﾝｸﾘｰﾄ圧縮強度試験 (作成例)'!A1" display="★"/>
    <hyperlink ref="E76" location="ｺﾝｸﾘｰﾄ打設時間管理表!A1" display="★"/>
    <hyperlink ref="E79" location="採取コアｰ試験総括表!A1" display="★"/>
    <hyperlink ref="E80" location="現場密度試験総括表!A1" display="★"/>
    <hyperlink ref="E21" location="活動報告書!A1" display="★"/>
    <hyperlink ref="E22" location="活動報告書!A1" display="★"/>
    <hyperlink ref="E44" location="活動報告書!A1" display="★"/>
    <hyperlink ref="E70" location="'出来形管理図表(曲線)'!A1" display="★"/>
    <hyperlink ref="E77" location="推定強度調査票!A1" display="★"/>
    <hyperlink ref="E78" location="ｱｽﾌｧﾙﾄ温度管理表!A1" display="★"/>
    <hyperlink ref="E59" location="'元請－下請間の完成検査願・引渡書'!A1" display="★"/>
    <hyperlink ref="E16" location="ICT活用計画書一覧!A1" display="☆"/>
    <hyperlink ref="D16" r:id="rId1" display="https://www.pref.oita.jp/soshiki/18700/ictkatuyoukouji.html"/>
    <hyperlink ref="E11" location="'施工体制台帳（様式例-3）'!A1" display="☆"/>
    <hyperlink ref="E12" location="'施工体系図（様式例-5）'!A1" display="☆"/>
    <hyperlink ref="E13" location="'作業員名簿（様式例-6）'!A1" display="☆"/>
    <hyperlink ref="E38" location="技術提案履行報告表紙!A1" display="☆"/>
    <hyperlink ref="E37" location="'創意工夫、地域貢献 一覧表'!A1" display="☆"/>
    <hyperlink ref="E25" r:id="rId2"/>
    <hyperlink ref="E31" r:id="rId3"/>
    <hyperlink ref="E36" r:id="rId4"/>
    <hyperlink ref="E35" r:id="rId5"/>
    <hyperlink ref="D17" r:id="rId6" display="https://www.pref.oita.jp/soshiki/15040/ictkatuyoukoujisikou.html"/>
    <hyperlink ref="D18" r:id="rId7" display="https://www.pref.oita.jp/soshiki/15040/ictkatuyoukoujisikouyouryou.html"/>
    <hyperlink ref="E54" r:id="rId8"/>
    <hyperlink ref="E52" location="土砂受領書【様式】!A1" display="☆"/>
    <hyperlink ref="E53" location="土砂搬出・受領証明書【様式】!A1" display="☆"/>
    <hyperlink ref="D53" r:id="rId9" display="大分県建設リサイクルガイドライン"/>
    <hyperlink ref="E56" r:id="rId10"/>
  </hyperlinks>
  <printOptions horizontalCentered="1"/>
  <pageMargins left="0.39370078740157483" right="0.39370078740157483" top="0.39370078740157483" bottom="0.19685039370078741" header="0.31496062992125984" footer="0.78740157480314965"/>
  <pageSetup paperSize="9" scale="96" orientation="portrait" r:id="rId11"/>
  <rowBreaks count="2" manualBreakCount="2">
    <brk id="32" max="12" man="1"/>
    <brk id="60" max="11" man="1"/>
  </rowBreaks>
  <colBreaks count="1" manualBreakCount="1">
    <brk id="13" max="1048575" man="1"/>
  </colBreaks>
  <legacyDrawing r:id="rId1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133</v>
      </c>
      <c r="AB1" s="34" t="s">
        <v>134</v>
      </c>
      <c r="AC1" s="1647"/>
      <c r="AD1" s="1647"/>
      <c r="AE1" s="1647"/>
      <c r="AF1" s="1647"/>
      <c r="AG1" s="1647"/>
      <c r="AH1" s="1647"/>
      <c r="AI1" s="1647"/>
    </row>
    <row r="2" spans="1:35" ht="18.75">
      <c r="A2" s="1648" t="s">
        <v>238</v>
      </c>
      <c r="B2" s="1825"/>
      <c r="C2" s="1825"/>
      <c r="D2" s="1825"/>
      <c r="E2" s="1825"/>
      <c r="F2" s="1825"/>
      <c r="G2" s="1825"/>
      <c r="H2" s="1825"/>
      <c r="I2" s="1825"/>
      <c r="J2" s="1826"/>
      <c r="K2" s="56"/>
    </row>
    <row r="3" spans="1:35" ht="6.75" customHeight="1">
      <c r="K3" s="56"/>
    </row>
    <row r="4" spans="1:35" ht="24">
      <c r="A4" s="1827" t="s">
        <v>239</v>
      </c>
      <c r="B4" s="1828"/>
      <c r="C4" s="1828"/>
      <c r="D4" s="1828"/>
      <c r="E4" s="1828"/>
      <c r="F4" s="1828"/>
      <c r="G4" s="1828"/>
      <c r="H4" s="1828"/>
      <c r="I4" s="1828"/>
      <c r="J4" s="1828"/>
      <c r="K4" s="1828"/>
      <c r="L4" s="1828"/>
      <c r="M4" s="1828"/>
      <c r="N4" s="1828"/>
      <c r="O4" s="1828"/>
      <c r="P4" s="1828"/>
      <c r="Q4" s="1828"/>
      <c r="R4" s="1828"/>
      <c r="S4" s="1828"/>
      <c r="T4" s="1828"/>
      <c r="U4" s="1828"/>
      <c r="V4" s="1828"/>
      <c r="W4" s="1828"/>
      <c r="X4" s="1828"/>
      <c r="Y4" s="1828"/>
      <c r="Z4" s="1828"/>
      <c r="AA4" s="1828"/>
      <c r="AB4" s="1828"/>
      <c r="AC4" s="1828"/>
      <c r="AD4" s="1828"/>
      <c r="AE4" s="1828"/>
      <c r="AF4" s="1828"/>
      <c r="AG4" s="1828"/>
      <c r="AH4" s="1828"/>
      <c r="AI4" s="1828"/>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1829" t="s">
        <v>240</v>
      </c>
      <c r="B6" s="1830"/>
      <c r="C6" s="1830"/>
      <c r="D6" s="1830"/>
      <c r="E6" s="59"/>
      <c r="F6" s="59"/>
      <c r="G6" s="59"/>
      <c r="H6" s="59"/>
      <c r="I6" s="59"/>
      <c r="J6" s="59"/>
      <c r="K6" s="59"/>
      <c r="L6" s="59"/>
      <c r="M6" s="59"/>
      <c r="N6" s="59"/>
      <c r="O6" s="59"/>
      <c r="P6" s="59"/>
      <c r="Q6" s="59"/>
      <c r="R6" s="59"/>
      <c r="S6" s="1831" t="s">
        <v>241</v>
      </c>
      <c r="T6" s="1831"/>
      <c r="U6" s="1831"/>
      <c r="V6" s="1831"/>
      <c r="W6" s="1831"/>
      <c r="X6" s="1831"/>
      <c r="Y6" s="1831"/>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1831"/>
      <c r="T7" s="1831"/>
      <c r="U7" s="1831"/>
      <c r="V7" s="1831"/>
      <c r="W7" s="1831"/>
      <c r="X7" s="1831"/>
      <c r="Y7" s="1831"/>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1831" t="s">
        <v>242</v>
      </c>
      <c r="T8" s="1824"/>
      <c r="U8" s="1824"/>
      <c r="V8" s="1824"/>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1832" t="s">
        <v>530</v>
      </c>
      <c r="B10" s="1832"/>
      <c r="C10" s="1832"/>
      <c r="D10" s="1832"/>
      <c r="E10" s="1832"/>
      <c r="F10" s="1834"/>
      <c r="G10" s="1834"/>
      <c r="H10" s="1834"/>
      <c r="I10" s="1834"/>
      <c r="J10" s="1834"/>
      <c r="K10" s="1834"/>
      <c r="L10" s="1834"/>
      <c r="M10" s="1834"/>
      <c r="N10" s="1834"/>
      <c r="O10" s="1834"/>
      <c r="P10" s="1834"/>
      <c r="Q10" s="1834"/>
      <c r="R10" s="1834"/>
      <c r="S10" s="58"/>
      <c r="T10" s="58"/>
      <c r="U10" s="58"/>
      <c r="V10" s="58"/>
      <c r="W10" s="59"/>
      <c r="X10" s="59"/>
      <c r="Y10" s="59"/>
      <c r="Z10" s="59"/>
      <c r="AA10" s="59"/>
      <c r="AB10" s="59"/>
      <c r="AC10" s="59"/>
      <c r="AD10" s="59"/>
      <c r="AE10" s="59"/>
      <c r="AF10" s="59"/>
      <c r="AG10" s="59"/>
      <c r="AH10" s="59"/>
      <c r="AI10" s="59"/>
    </row>
    <row r="11" spans="1:35" ht="35.25" customHeight="1">
      <c r="A11" s="1833"/>
      <c r="B11" s="1833"/>
      <c r="C11" s="1833"/>
      <c r="D11" s="1833"/>
      <c r="E11" s="1833"/>
      <c r="F11" s="1835"/>
      <c r="G11" s="1835"/>
      <c r="H11" s="1835"/>
      <c r="I11" s="1835"/>
      <c r="J11" s="1835"/>
      <c r="K11" s="1835"/>
      <c r="L11" s="1835"/>
      <c r="M11" s="1835"/>
      <c r="N11" s="1835"/>
      <c r="O11" s="1835"/>
      <c r="P11" s="1835"/>
      <c r="Q11" s="1835"/>
      <c r="R11" s="1835"/>
      <c r="S11" s="1823" t="s">
        <v>531</v>
      </c>
      <c r="T11" s="1824"/>
      <c r="U11" s="1824"/>
      <c r="V11" s="1824"/>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1831" t="s">
        <v>243</v>
      </c>
      <c r="T12" s="1824"/>
      <c r="U12" s="1824"/>
      <c r="V12" s="1824"/>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244</v>
      </c>
    </row>
    <row r="15" spans="1:35" ht="7.5" customHeight="1"/>
    <row r="16" spans="1:35" ht="13.5" customHeight="1">
      <c r="A16" s="1836" t="s">
        <v>215</v>
      </c>
      <c r="B16" s="1837"/>
      <c r="C16" s="1837"/>
      <c r="D16" s="1838"/>
      <c r="E16" s="1686"/>
      <c r="F16" s="1687"/>
      <c r="G16" s="1687"/>
      <c r="H16" s="1687"/>
      <c r="I16" s="1687"/>
      <c r="J16" s="1687"/>
      <c r="K16" s="1687"/>
      <c r="L16" s="1687"/>
      <c r="M16" s="1687"/>
      <c r="N16" s="1687"/>
      <c r="O16" s="1687"/>
      <c r="P16" s="1687"/>
      <c r="Q16" s="1687"/>
      <c r="R16" s="1687"/>
      <c r="S16" s="1687"/>
      <c r="T16" s="1687"/>
      <c r="U16" s="1687"/>
      <c r="V16" s="1687"/>
      <c r="W16" s="1687"/>
      <c r="X16" s="1687"/>
      <c r="Y16" s="1687"/>
      <c r="Z16" s="1687"/>
      <c r="AA16" s="1687"/>
      <c r="AB16" s="1687"/>
      <c r="AC16" s="1687"/>
      <c r="AD16" s="1687"/>
      <c r="AE16" s="1687"/>
      <c r="AF16" s="1687"/>
      <c r="AG16" s="1687"/>
      <c r="AH16" s="1687"/>
      <c r="AI16" s="1688"/>
    </row>
    <row r="17" spans="1:35">
      <c r="A17" s="1839"/>
      <c r="B17" s="1840"/>
      <c r="C17" s="1840"/>
      <c r="D17" s="1841"/>
      <c r="E17" s="1791"/>
      <c r="F17" s="1792"/>
      <c r="G17" s="1792"/>
      <c r="H17" s="1792"/>
      <c r="I17" s="1792"/>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3"/>
    </row>
    <row r="18" spans="1:35">
      <c r="A18" s="1842"/>
      <c r="B18" s="1843"/>
      <c r="C18" s="1843"/>
      <c r="D18" s="1844"/>
      <c r="E18" s="1794"/>
      <c r="F18" s="1788"/>
      <c r="G18" s="1788"/>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95"/>
    </row>
    <row r="19" spans="1:35" ht="20.100000000000001" customHeight="1">
      <c r="A19" s="1845" t="s">
        <v>150</v>
      </c>
      <c r="B19" s="1666"/>
      <c r="C19" s="1666"/>
      <c r="D19" s="1846"/>
      <c r="E19" s="37" t="s">
        <v>151</v>
      </c>
      <c r="F19" s="1639" t="s">
        <v>144</v>
      </c>
      <c r="G19" s="1639"/>
      <c r="H19" s="1639"/>
      <c r="I19" s="1639"/>
      <c r="J19" s="1639"/>
      <c r="K19" s="1639"/>
      <c r="L19" s="1639"/>
      <c r="M19" s="1639"/>
      <c r="N19" s="1639"/>
      <c r="O19" s="1639"/>
      <c r="P19" s="1639"/>
      <c r="Q19" s="1664"/>
      <c r="R19" s="1847" t="s">
        <v>245</v>
      </c>
      <c r="S19" s="1666"/>
      <c r="T19" s="1666"/>
      <c r="U19" s="1666"/>
      <c r="V19" s="1667"/>
      <c r="W19" s="1638" t="s">
        <v>153</v>
      </c>
      <c r="X19" s="1639"/>
      <c r="Y19" s="1639"/>
      <c r="Z19" s="1639"/>
      <c r="AA19" s="1639"/>
      <c r="AB19" s="1639"/>
      <c r="AC19" s="1639"/>
      <c r="AD19" s="1639"/>
      <c r="AE19" s="1639"/>
      <c r="AF19" s="1639"/>
      <c r="AG19" s="1639"/>
      <c r="AH19" s="1639"/>
      <c r="AI19" s="1640"/>
    </row>
    <row r="20" spans="1:35" ht="20.100000000000001" customHeight="1">
      <c r="A20" s="1729"/>
      <c r="B20" s="1669"/>
      <c r="C20" s="1669"/>
      <c r="D20" s="1730"/>
      <c r="E20" s="38" t="s">
        <v>154</v>
      </c>
      <c r="F20" s="1672" t="s">
        <v>144</v>
      </c>
      <c r="G20" s="1672"/>
      <c r="H20" s="1672"/>
      <c r="I20" s="1672"/>
      <c r="J20" s="1672"/>
      <c r="K20" s="1672"/>
      <c r="L20" s="1672"/>
      <c r="M20" s="1672"/>
      <c r="N20" s="1672"/>
      <c r="O20" s="1672"/>
      <c r="P20" s="1672"/>
      <c r="Q20" s="1674"/>
      <c r="R20" s="1668"/>
      <c r="S20" s="1669"/>
      <c r="T20" s="1669"/>
      <c r="U20" s="1669"/>
      <c r="V20" s="1670"/>
      <c r="W20" s="1671"/>
      <c r="X20" s="1672"/>
      <c r="Y20" s="1672"/>
      <c r="Z20" s="1672"/>
      <c r="AA20" s="1672"/>
      <c r="AB20" s="1672"/>
      <c r="AC20" s="1672"/>
      <c r="AD20" s="1672"/>
      <c r="AE20" s="1672"/>
      <c r="AF20" s="1672"/>
      <c r="AG20" s="1672"/>
      <c r="AH20" s="1672"/>
      <c r="AI20" s="1673"/>
    </row>
    <row r="22" spans="1:35" ht="13.5" customHeight="1">
      <c r="A22" s="1699" t="s">
        <v>137</v>
      </c>
      <c r="B22" s="1700"/>
      <c r="C22" s="1700"/>
      <c r="D22" s="1701"/>
      <c r="E22" s="1864" t="s">
        <v>216</v>
      </c>
      <c r="F22" s="1865"/>
      <c r="G22" s="1865"/>
      <c r="H22" s="1865"/>
      <c r="I22" s="1865"/>
      <c r="J22" s="1865"/>
      <c r="K22" s="1865"/>
      <c r="L22" s="1866"/>
      <c r="M22" s="1867" t="s">
        <v>139</v>
      </c>
      <c r="N22" s="1868"/>
      <c r="O22" s="1868"/>
      <c r="P22" s="1868"/>
      <c r="Q22" s="1868"/>
      <c r="R22" s="1868"/>
      <c r="S22" s="1868"/>
      <c r="T22" s="1868"/>
      <c r="U22" s="1868"/>
      <c r="V22" s="1868"/>
      <c r="W22" s="1868"/>
      <c r="X22" s="1868"/>
      <c r="Y22" s="1869"/>
      <c r="Z22" s="1867" t="s">
        <v>140</v>
      </c>
      <c r="AA22" s="1868"/>
      <c r="AB22" s="1868"/>
      <c r="AC22" s="1868"/>
      <c r="AD22" s="1868"/>
      <c r="AE22" s="1868"/>
      <c r="AF22" s="1868"/>
      <c r="AG22" s="1868"/>
      <c r="AH22" s="1868"/>
      <c r="AI22" s="1870"/>
    </row>
    <row r="23" spans="1:35" ht="18" customHeight="1">
      <c r="A23" s="1695"/>
      <c r="B23" s="1696"/>
      <c r="C23" s="1696"/>
      <c r="D23" s="1702"/>
      <c r="E23" s="1692"/>
      <c r="F23" s="1693"/>
      <c r="G23" s="1693"/>
      <c r="H23" s="1693"/>
      <c r="I23" s="1693"/>
      <c r="J23" s="1693"/>
      <c r="K23" s="1693"/>
      <c r="L23" s="1694"/>
      <c r="M23" s="1633" t="s">
        <v>141</v>
      </c>
      <c r="N23" s="1634"/>
      <c r="O23" s="1634"/>
      <c r="P23" s="1634"/>
      <c r="Q23" s="1634"/>
      <c r="R23" s="1634"/>
      <c r="S23" s="1666" t="s">
        <v>142</v>
      </c>
      <c r="T23" s="1711"/>
      <c r="U23" s="1711"/>
      <c r="V23" s="1711"/>
      <c r="W23" s="1711"/>
      <c r="X23" s="1711"/>
      <c r="Y23" s="1667" t="s">
        <v>143</v>
      </c>
      <c r="Z23" s="1638" t="s">
        <v>144</v>
      </c>
      <c r="AA23" s="1639"/>
      <c r="AB23" s="1639"/>
      <c r="AC23" s="1639"/>
      <c r="AD23" s="1639"/>
      <c r="AE23" s="1639"/>
      <c r="AF23" s="1639"/>
      <c r="AG23" s="1639"/>
      <c r="AH23" s="1639"/>
      <c r="AI23" s="1640"/>
    </row>
    <row r="24" spans="1:35" ht="4.5" customHeight="1">
      <c r="A24" s="1695"/>
      <c r="B24" s="1696"/>
      <c r="C24" s="1696"/>
      <c r="D24" s="1702"/>
      <c r="E24" s="1695"/>
      <c r="F24" s="1696"/>
      <c r="G24" s="1696"/>
      <c r="H24" s="1696"/>
      <c r="I24" s="1696"/>
      <c r="J24" s="1696"/>
      <c r="K24" s="1696"/>
      <c r="L24" s="1697"/>
      <c r="M24" s="35"/>
      <c r="N24" s="36"/>
      <c r="O24" s="36"/>
      <c r="P24" s="36"/>
      <c r="Q24" s="36"/>
      <c r="R24" s="36"/>
      <c r="S24" s="1656"/>
      <c r="T24" s="1792"/>
      <c r="U24" s="1792"/>
      <c r="V24" s="1792"/>
      <c r="W24" s="1792"/>
      <c r="X24" s="1792"/>
      <c r="Y24" s="1848"/>
      <c r="Z24" s="1641"/>
      <c r="AA24" s="1642"/>
      <c r="AB24" s="1642"/>
      <c r="AC24" s="1642"/>
      <c r="AD24" s="1642"/>
      <c r="AE24" s="1642"/>
      <c r="AF24" s="1642"/>
      <c r="AG24" s="1642"/>
      <c r="AH24" s="1642"/>
      <c r="AI24" s="1643"/>
    </row>
    <row r="25" spans="1:35" ht="18" customHeight="1">
      <c r="A25" s="1695"/>
      <c r="B25" s="1696"/>
      <c r="C25" s="1696"/>
      <c r="D25" s="1702"/>
      <c r="E25" s="1799" t="s">
        <v>145</v>
      </c>
      <c r="F25" s="1800"/>
      <c r="G25" s="1800"/>
      <c r="H25" s="1800"/>
      <c r="I25" s="1800"/>
      <c r="J25" s="1800"/>
      <c r="K25" s="1800"/>
      <c r="L25" s="1850"/>
      <c r="M25" s="1654" t="s">
        <v>146</v>
      </c>
      <c r="N25" s="1655"/>
      <c r="O25" s="1655"/>
      <c r="P25" s="1655"/>
      <c r="Q25" s="1655"/>
      <c r="R25" s="1655"/>
      <c r="S25" s="1658"/>
      <c r="T25" s="1788"/>
      <c r="U25" s="1788"/>
      <c r="V25" s="1788"/>
      <c r="W25" s="1788"/>
      <c r="X25" s="1788"/>
      <c r="Y25" s="1849"/>
      <c r="Z25" s="1644"/>
      <c r="AA25" s="1645"/>
      <c r="AB25" s="1645"/>
      <c r="AC25" s="1645"/>
      <c r="AD25" s="1645"/>
      <c r="AE25" s="1645"/>
      <c r="AF25" s="1645"/>
      <c r="AG25" s="1645"/>
      <c r="AH25" s="1645"/>
      <c r="AI25" s="1646"/>
    </row>
    <row r="26" spans="1:35" ht="18" customHeight="1">
      <c r="A26" s="1695"/>
      <c r="B26" s="1696"/>
      <c r="C26" s="1696"/>
      <c r="D26" s="1702"/>
      <c r="E26" s="1692"/>
      <c r="F26" s="1693"/>
      <c r="G26" s="1693"/>
      <c r="H26" s="1693"/>
      <c r="I26" s="1693"/>
      <c r="J26" s="1693"/>
      <c r="K26" s="1693"/>
      <c r="L26" s="1694"/>
      <c r="M26" s="1633" t="s">
        <v>141</v>
      </c>
      <c r="N26" s="1634"/>
      <c r="O26" s="1634"/>
      <c r="P26" s="1634"/>
      <c r="Q26" s="1634"/>
      <c r="R26" s="1634"/>
      <c r="S26" s="1666" t="s">
        <v>142</v>
      </c>
      <c r="T26" s="1711"/>
      <c r="U26" s="1711"/>
      <c r="V26" s="1711"/>
      <c r="W26" s="1711"/>
      <c r="X26" s="1711"/>
      <c r="Y26" s="1667" t="s">
        <v>143</v>
      </c>
      <c r="Z26" s="1638" t="s">
        <v>144</v>
      </c>
      <c r="AA26" s="1639"/>
      <c r="AB26" s="1639"/>
      <c r="AC26" s="1639"/>
      <c r="AD26" s="1639"/>
      <c r="AE26" s="1639"/>
      <c r="AF26" s="1639"/>
      <c r="AG26" s="1639"/>
      <c r="AH26" s="1639"/>
      <c r="AI26" s="1640"/>
    </row>
    <row r="27" spans="1:35" ht="4.5" customHeight="1">
      <c r="A27" s="1695"/>
      <c r="B27" s="1696"/>
      <c r="C27" s="1696"/>
      <c r="D27" s="1702"/>
      <c r="E27" s="1695"/>
      <c r="F27" s="1696"/>
      <c r="G27" s="1696"/>
      <c r="H27" s="1696"/>
      <c r="I27" s="1696"/>
      <c r="J27" s="1696"/>
      <c r="K27" s="1696"/>
      <c r="L27" s="1697"/>
      <c r="M27" s="35"/>
      <c r="N27" s="36"/>
      <c r="O27" s="36"/>
      <c r="P27" s="36"/>
      <c r="Q27" s="36"/>
      <c r="R27" s="36"/>
      <c r="S27" s="1656"/>
      <c r="T27" s="1792"/>
      <c r="U27" s="1792"/>
      <c r="V27" s="1792"/>
      <c r="W27" s="1792"/>
      <c r="X27" s="1792"/>
      <c r="Y27" s="1848"/>
      <c r="Z27" s="1641"/>
      <c r="AA27" s="1642"/>
      <c r="AB27" s="1642"/>
      <c r="AC27" s="1642"/>
      <c r="AD27" s="1642"/>
      <c r="AE27" s="1642"/>
      <c r="AF27" s="1642"/>
      <c r="AG27" s="1642"/>
      <c r="AH27" s="1642"/>
      <c r="AI27" s="1643"/>
    </row>
    <row r="28" spans="1:35" ht="18" customHeight="1">
      <c r="A28" s="1703"/>
      <c r="B28" s="1704"/>
      <c r="C28" s="1704"/>
      <c r="D28" s="1705"/>
      <c r="E28" s="1851" t="s">
        <v>145</v>
      </c>
      <c r="F28" s="1676"/>
      <c r="G28" s="1676"/>
      <c r="H28" s="1676"/>
      <c r="I28" s="1676"/>
      <c r="J28" s="1676"/>
      <c r="K28" s="1676"/>
      <c r="L28" s="1677"/>
      <c r="M28" s="1678" t="s">
        <v>146</v>
      </c>
      <c r="N28" s="1679"/>
      <c r="O28" s="1679"/>
      <c r="P28" s="1679"/>
      <c r="Q28" s="1679"/>
      <c r="R28" s="1679"/>
      <c r="S28" s="1669"/>
      <c r="T28" s="1863"/>
      <c r="U28" s="1863"/>
      <c r="V28" s="1863"/>
      <c r="W28" s="1863"/>
      <c r="X28" s="1863"/>
      <c r="Y28" s="1670"/>
      <c r="Z28" s="1671"/>
      <c r="AA28" s="1672"/>
      <c r="AB28" s="1672"/>
      <c r="AC28" s="1672"/>
      <c r="AD28" s="1672"/>
      <c r="AE28" s="1672"/>
      <c r="AF28" s="1672"/>
      <c r="AG28" s="1672"/>
      <c r="AH28" s="1672"/>
      <c r="AI28" s="1673"/>
    </row>
    <row r="30" spans="1:35" ht="13.5" customHeight="1">
      <c r="A30" s="1699" t="s">
        <v>161</v>
      </c>
      <c r="B30" s="1700"/>
      <c r="C30" s="1700"/>
      <c r="D30" s="1852"/>
      <c r="E30" s="1854" t="s">
        <v>162</v>
      </c>
      <c r="F30" s="1837"/>
      <c r="G30" s="1837"/>
      <c r="H30" s="1837"/>
      <c r="I30" s="1838"/>
      <c r="J30" s="1858" t="s">
        <v>163</v>
      </c>
      <c r="K30" s="1681"/>
      <c r="L30" s="1681"/>
      <c r="M30" s="1681"/>
      <c r="N30" s="1681"/>
      <c r="O30" s="1681"/>
      <c r="P30" s="1681"/>
      <c r="Q30" s="1681"/>
      <c r="R30" s="1803"/>
      <c r="S30" s="1859" t="s">
        <v>164</v>
      </c>
      <c r="T30" s="1681"/>
      <c r="U30" s="1681"/>
      <c r="V30" s="1681"/>
      <c r="W30" s="1681"/>
      <c r="X30" s="1681"/>
      <c r="Y30" s="1681"/>
      <c r="Z30" s="1681"/>
      <c r="AA30" s="1803"/>
      <c r="AB30" s="1859" t="s">
        <v>165</v>
      </c>
      <c r="AC30" s="1681"/>
      <c r="AD30" s="1681"/>
      <c r="AE30" s="1681"/>
      <c r="AF30" s="1681"/>
      <c r="AG30" s="1681"/>
      <c r="AH30" s="1681"/>
      <c r="AI30" s="1682"/>
    </row>
    <row r="31" spans="1:35" ht="30" customHeight="1">
      <c r="A31" s="1695"/>
      <c r="B31" s="1696"/>
      <c r="C31" s="1696"/>
      <c r="D31" s="1697"/>
      <c r="E31" s="1855"/>
      <c r="F31" s="1856"/>
      <c r="G31" s="1856"/>
      <c r="H31" s="1856"/>
      <c r="I31" s="1857"/>
      <c r="J31" s="1860" t="s">
        <v>166</v>
      </c>
      <c r="K31" s="1861"/>
      <c r="L31" s="1861"/>
      <c r="M31" s="1861"/>
      <c r="N31" s="1861"/>
      <c r="O31" s="1861"/>
      <c r="P31" s="1861"/>
      <c r="Q31" s="1861"/>
      <c r="R31" s="1862"/>
      <c r="S31" s="1871" t="s">
        <v>166</v>
      </c>
      <c r="T31" s="1861"/>
      <c r="U31" s="1861"/>
      <c r="V31" s="1861"/>
      <c r="W31" s="1861"/>
      <c r="X31" s="1861"/>
      <c r="Y31" s="1861"/>
      <c r="Z31" s="1861"/>
      <c r="AA31" s="1862"/>
      <c r="AB31" s="1871" t="s">
        <v>166</v>
      </c>
      <c r="AC31" s="1861"/>
      <c r="AD31" s="1861"/>
      <c r="AE31" s="1861"/>
      <c r="AF31" s="1861"/>
      <c r="AG31" s="1861"/>
      <c r="AH31" s="1861"/>
      <c r="AI31" s="1872"/>
    </row>
    <row r="32" spans="1:35" ht="13.5" customHeight="1">
      <c r="A32" s="1695"/>
      <c r="B32" s="1696"/>
      <c r="C32" s="1696"/>
      <c r="D32" s="1697"/>
      <c r="E32" s="1854" t="s">
        <v>217</v>
      </c>
      <c r="F32" s="1837"/>
      <c r="G32" s="1837"/>
      <c r="H32" s="1837"/>
      <c r="I32" s="1838"/>
      <c r="J32" s="1858" t="s">
        <v>169</v>
      </c>
      <c r="K32" s="1681"/>
      <c r="L32" s="1681"/>
      <c r="M32" s="1681"/>
      <c r="N32" s="1681"/>
      <c r="O32" s="1803"/>
      <c r="P32" s="1859" t="s">
        <v>163</v>
      </c>
      <c r="Q32" s="1681"/>
      <c r="R32" s="1681"/>
      <c r="S32" s="1681"/>
      <c r="T32" s="1681"/>
      <c r="U32" s="1681"/>
      <c r="V32" s="1803"/>
      <c r="W32" s="1873" t="s">
        <v>164</v>
      </c>
      <c r="X32" s="1874"/>
      <c r="Y32" s="1874"/>
      <c r="Z32" s="1874"/>
      <c r="AA32" s="1874"/>
      <c r="AB32" s="1874"/>
      <c r="AC32" s="1875"/>
      <c r="AD32" s="1873" t="s">
        <v>165</v>
      </c>
      <c r="AE32" s="1874"/>
      <c r="AF32" s="1874"/>
      <c r="AG32" s="1874"/>
      <c r="AH32" s="1874"/>
      <c r="AI32" s="1876"/>
    </row>
    <row r="33" spans="1:35">
      <c r="A33" s="1703"/>
      <c r="B33" s="1704"/>
      <c r="C33" s="1704"/>
      <c r="D33" s="1853"/>
      <c r="E33" s="1855"/>
      <c r="F33" s="1856"/>
      <c r="G33" s="1856"/>
      <c r="H33" s="1856"/>
      <c r="I33" s="1857"/>
      <c r="J33" s="1877"/>
      <c r="K33" s="1878"/>
      <c r="L33" s="1878"/>
      <c r="M33" s="1878"/>
      <c r="N33" s="1878"/>
      <c r="O33" s="1806"/>
      <c r="P33" s="1879"/>
      <c r="Q33" s="1878"/>
      <c r="R33" s="1878"/>
      <c r="S33" s="1878"/>
      <c r="T33" s="1878"/>
      <c r="U33" s="1878"/>
      <c r="V33" s="1806"/>
      <c r="W33" s="1879"/>
      <c r="X33" s="1878"/>
      <c r="Y33" s="1878"/>
      <c r="Z33" s="1878"/>
      <c r="AA33" s="1878"/>
      <c r="AB33" s="1878"/>
      <c r="AC33" s="1806"/>
      <c r="AD33" s="1871"/>
      <c r="AE33" s="1861"/>
      <c r="AF33" s="1861"/>
      <c r="AG33" s="1861"/>
      <c r="AH33" s="1861"/>
      <c r="AI33" s="1872"/>
    </row>
    <row r="35" spans="1:35" ht="30" customHeight="1">
      <c r="A35" s="1887" t="s">
        <v>246</v>
      </c>
      <c r="B35" s="1706"/>
      <c r="C35" s="1706"/>
      <c r="D35" s="1706"/>
      <c r="E35" s="1706"/>
      <c r="F35" s="1706"/>
      <c r="G35" s="1706"/>
      <c r="H35" s="1707"/>
      <c r="I35" s="1888"/>
      <c r="J35" s="1889"/>
      <c r="K35" s="1889"/>
      <c r="L35" s="1889"/>
      <c r="M35" s="1889"/>
      <c r="N35" s="1889"/>
      <c r="O35" s="1889"/>
      <c r="P35" s="1890"/>
      <c r="R35" s="1891" t="s">
        <v>219</v>
      </c>
      <c r="S35" s="1868"/>
      <c r="T35" s="1868"/>
      <c r="U35" s="1868"/>
      <c r="V35" s="1868"/>
      <c r="W35" s="1868"/>
      <c r="X35" s="1868"/>
      <c r="Y35" s="1869"/>
      <c r="Z35" s="1888"/>
      <c r="AA35" s="1889"/>
      <c r="AB35" s="1889"/>
      <c r="AC35" s="1889"/>
      <c r="AD35" s="1889"/>
      <c r="AE35" s="1889"/>
      <c r="AF35" s="1889"/>
      <c r="AG35" s="1889"/>
      <c r="AH35" s="1889"/>
      <c r="AI35" s="1890"/>
    </row>
    <row r="36" spans="1:35" ht="30" customHeight="1">
      <c r="A36" s="51"/>
      <c r="B36" s="1880" t="s">
        <v>220</v>
      </c>
      <c r="C36" s="1881"/>
      <c r="D36" s="1881"/>
      <c r="E36" s="1881"/>
      <c r="F36" s="1881"/>
      <c r="G36" s="1881"/>
      <c r="H36" s="1882"/>
      <c r="I36" s="1648"/>
      <c r="J36" s="1636"/>
      <c r="K36" s="1636"/>
      <c r="L36" s="1636"/>
      <c r="M36" s="1636"/>
      <c r="N36" s="1636"/>
      <c r="O36" s="1636"/>
      <c r="P36" s="1886"/>
      <c r="R36" s="1659" t="s">
        <v>221</v>
      </c>
      <c r="S36" s="1635"/>
      <c r="T36" s="1635"/>
      <c r="U36" s="1635"/>
      <c r="V36" s="1635"/>
      <c r="W36" s="1635"/>
      <c r="X36" s="1635"/>
      <c r="Y36" s="1637"/>
      <c r="Z36" s="1648"/>
      <c r="AA36" s="1636"/>
      <c r="AB36" s="1636"/>
      <c r="AC36" s="1636"/>
      <c r="AD36" s="1636"/>
      <c r="AE36" s="1636"/>
      <c r="AF36" s="1636"/>
      <c r="AG36" s="1636"/>
      <c r="AH36" s="1636"/>
      <c r="AI36" s="1886"/>
    </row>
    <row r="37" spans="1:35" ht="30" customHeight="1">
      <c r="A37" s="1845" t="s">
        <v>247</v>
      </c>
      <c r="B37" s="1666"/>
      <c r="C37" s="1666"/>
      <c r="D37" s="1666"/>
      <c r="E37" s="1666"/>
      <c r="F37" s="1666"/>
      <c r="G37" s="1666"/>
      <c r="H37" s="1667"/>
      <c r="I37" s="1815"/>
      <c r="J37" s="1892"/>
      <c r="K37" s="1892"/>
      <c r="L37" s="1817"/>
      <c r="M37" s="1817"/>
      <c r="N37" s="1817"/>
      <c r="O37" s="1817"/>
      <c r="P37" s="1818"/>
      <c r="R37" s="1659" t="s">
        <v>224</v>
      </c>
      <c r="S37" s="1635"/>
      <c r="T37" s="1635"/>
      <c r="U37" s="1635"/>
      <c r="V37" s="1635"/>
      <c r="W37" s="1635"/>
      <c r="X37" s="1635"/>
      <c r="Y37" s="1637"/>
      <c r="Z37" s="1648"/>
      <c r="AA37" s="1636"/>
      <c r="AB37" s="1636"/>
      <c r="AC37" s="1636"/>
      <c r="AD37" s="1636"/>
      <c r="AE37" s="1636"/>
      <c r="AF37" s="1636"/>
      <c r="AG37" s="1636"/>
      <c r="AH37" s="1636"/>
      <c r="AI37" s="1886"/>
    </row>
    <row r="38" spans="1:35" ht="30" customHeight="1">
      <c r="A38" s="39"/>
      <c r="B38" s="1880" t="s">
        <v>220</v>
      </c>
      <c r="C38" s="1881"/>
      <c r="D38" s="1881"/>
      <c r="E38" s="1881"/>
      <c r="F38" s="1881"/>
      <c r="G38" s="1881"/>
      <c r="H38" s="1882"/>
      <c r="I38" s="1883"/>
      <c r="J38" s="1884"/>
      <c r="K38" s="1884"/>
      <c r="L38" s="1884"/>
      <c r="M38" s="1884"/>
      <c r="N38" s="1884"/>
      <c r="O38" s="1884"/>
      <c r="P38" s="1885"/>
      <c r="R38" s="1845" t="s">
        <v>226</v>
      </c>
      <c r="S38" s="1666"/>
      <c r="T38" s="1666"/>
      <c r="U38" s="1666"/>
      <c r="V38" s="1666"/>
      <c r="W38" s="1666"/>
      <c r="X38" s="1666"/>
      <c r="Y38" s="1667"/>
      <c r="Z38" s="1648"/>
      <c r="AA38" s="1636"/>
      <c r="AB38" s="1636"/>
      <c r="AC38" s="1636"/>
      <c r="AD38" s="1636"/>
      <c r="AE38" s="1636"/>
      <c r="AF38" s="1636"/>
      <c r="AG38" s="1636"/>
      <c r="AH38" s="1636"/>
      <c r="AI38" s="1886"/>
    </row>
    <row r="39" spans="1:35" ht="30" customHeight="1">
      <c r="A39" s="1659" t="s">
        <v>222</v>
      </c>
      <c r="B39" s="1635"/>
      <c r="C39" s="1635"/>
      <c r="D39" s="1635"/>
      <c r="E39" s="1635"/>
      <c r="F39" s="1635"/>
      <c r="G39" s="1635"/>
      <c r="H39" s="1637"/>
      <c r="I39" s="1815" t="s">
        <v>223</v>
      </c>
      <c r="J39" s="1892"/>
      <c r="K39" s="1892"/>
      <c r="L39" s="1817"/>
      <c r="M39" s="1817"/>
      <c r="N39" s="1817"/>
      <c r="O39" s="1817"/>
      <c r="P39" s="1818"/>
      <c r="R39" s="39"/>
      <c r="S39" s="1893" t="s">
        <v>225</v>
      </c>
      <c r="T39" s="1635"/>
      <c r="U39" s="1635"/>
      <c r="V39" s="1635"/>
      <c r="W39" s="1635"/>
      <c r="X39" s="1635"/>
      <c r="Y39" s="1637"/>
      <c r="Z39" s="1894"/>
      <c r="AA39" s="1817"/>
      <c r="AB39" s="1817"/>
      <c r="AC39" s="1817"/>
      <c r="AD39" s="1817"/>
      <c r="AE39" s="1817"/>
      <c r="AF39" s="1817"/>
      <c r="AG39" s="1817"/>
      <c r="AH39" s="1817"/>
      <c r="AI39" s="1818"/>
    </row>
    <row r="40" spans="1:35" ht="30" customHeight="1">
      <c r="A40" s="41"/>
      <c r="B40" s="1668" t="s">
        <v>225</v>
      </c>
      <c r="C40" s="1669"/>
      <c r="D40" s="1669"/>
      <c r="E40" s="1669"/>
      <c r="F40" s="1669"/>
      <c r="G40" s="1669"/>
      <c r="H40" s="1670"/>
      <c r="I40" s="1895"/>
      <c r="J40" s="1896"/>
      <c r="K40" s="1896"/>
      <c r="L40" s="1896"/>
      <c r="M40" s="1896"/>
      <c r="N40" s="1896"/>
      <c r="O40" s="1896"/>
      <c r="P40" s="1897"/>
      <c r="R40" s="41"/>
      <c r="S40" s="1898" t="s">
        <v>227</v>
      </c>
      <c r="T40" s="1662"/>
      <c r="U40" s="1662"/>
      <c r="V40" s="1662"/>
      <c r="W40" s="1662"/>
      <c r="X40" s="1662"/>
      <c r="Y40" s="1675"/>
      <c r="Z40" s="1899"/>
      <c r="AA40" s="1900"/>
      <c r="AB40" s="1900"/>
      <c r="AC40" s="1900"/>
      <c r="AD40" s="1900"/>
      <c r="AE40" s="1900"/>
      <c r="AF40" s="1900"/>
      <c r="AG40" s="1900"/>
      <c r="AH40" s="1900"/>
      <c r="AI40" s="1901"/>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776" t="s">
        <v>183</v>
      </c>
      <c r="B42" s="1777"/>
      <c r="C42" s="1777"/>
      <c r="D42" s="1777"/>
      <c r="E42" s="1777"/>
      <c r="F42" s="1777"/>
      <c r="G42" s="1778"/>
      <c r="H42" s="1779" t="s">
        <v>184</v>
      </c>
      <c r="I42" s="1780"/>
      <c r="J42" s="1780"/>
      <c r="K42" s="1780"/>
      <c r="L42" s="1781"/>
      <c r="M42" s="1782" t="s">
        <v>248</v>
      </c>
      <c r="N42" s="1777"/>
      <c r="O42" s="1777"/>
      <c r="P42" s="1777"/>
      <c r="Q42" s="1777"/>
      <c r="R42" s="1778"/>
      <c r="S42" s="1779" t="s">
        <v>184</v>
      </c>
      <c r="T42" s="1780"/>
      <c r="U42" s="1780"/>
      <c r="V42" s="1780"/>
      <c r="W42" s="1781"/>
      <c r="X42" s="1782" t="s">
        <v>186</v>
      </c>
      <c r="Y42" s="1777"/>
      <c r="Z42" s="1777"/>
      <c r="AA42" s="1777"/>
      <c r="AB42" s="1777"/>
      <c r="AC42" s="1777"/>
      <c r="AD42" s="1778"/>
      <c r="AE42" s="1779" t="s">
        <v>184</v>
      </c>
      <c r="AF42" s="1780"/>
      <c r="AG42" s="1780"/>
      <c r="AH42" s="1780"/>
      <c r="AI42" s="1781"/>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596" t="s">
        <v>228</v>
      </c>
      <c r="B44" s="1596"/>
      <c r="C44" s="1596"/>
      <c r="D44" s="1596"/>
      <c r="E44" s="1596"/>
      <c r="F44" s="1596"/>
      <c r="G44" s="1596"/>
      <c r="H44" s="1596"/>
      <c r="I44" s="1596"/>
      <c r="J44" s="1596"/>
      <c r="K44" s="1596"/>
      <c r="L44" s="1596"/>
      <c r="M44" s="1596"/>
      <c r="N44" s="1596"/>
      <c r="O44" s="1596"/>
      <c r="P44" s="1596"/>
      <c r="Q44" s="1596"/>
    </row>
    <row r="45" spans="1:35" ht="13.5" customHeight="1">
      <c r="A45" s="1596"/>
      <c r="B45" s="1596"/>
      <c r="C45" s="1596"/>
      <c r="D45" s="1596"/>
      <c r="E45" s="1596"/>
      <c r="F45" s="1596"/>
      <c r="G45" s="1596"/>
      <c r="H45" s="1596"/>
      <c r="I45" s="1596"/>
      <c r="J45" s="1596"/>
      <c r="K45" s="1596"/>
      <c r="L45" s="1596"/>
      <c r="M45" s="1596"/>
      <c r="N45" s="1596"/>
      <c r="O45" s="1596"/>
      <c r="P45" s="1596"/>
      <c r="Q45" s="1596"/>
      <c r="R45" s="1596" t="s">
        <v>229</v>
      </c>
      <c r="S45" s="1596"/>
      <c r="T45" s="1596"/>
      <c r="U45" s="1596"/>
      <c r="V45" s="1596"/>
      <c r="W45" s="1596"/>
      <c r="X45" s="1596"/>
      <c r="Y45" s="1596"/>
      <c r="Z45" s="1596"/>
      <c r="AA45" s="1596"/>
      <c r="AB45" s="1596"/>
      <c r="AC45" s="1596"/>
      <c r="AD45" s="1596"/>
      <c r="AE45" s="1596"/>
      <c r="AF45" s="1596"/>
      <c r="AG45" s="1596"/>
      <c r="AH45" s="1596"/>
      <c r="AI45" s="1596"/>
    </row>
    <row r="46" spans="1:35">
      <c r="A46" s="1596"/>
      <c r="B46" s="1596"/>
      <c r="C46" s="1596"/>
      <c r="D46" s="1596"/>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c r="AH46" s="1596"/>
      <c r="AI46" s="1596"/>
    </row>
    <row r="47" spans="1:35">
      <c r="A47" s="1596"/>
      <c r="B47" s="1596"/>
      <c r="C47" s="1596"/>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c r="AE47" s="1596"/>
      <c r="AF47" s="1596"/>
      <c r="AG47" s="1596"/>
      <c r="AH47" s="1596"/>
      <c r="AI47" s="1596"/>
    </row>
    <row r="48" spans="1:35">
      <c r="A48" s="1596"/>
      <c r="B48" s="1596"/>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6"/>
      <c r="AI48" s="1596"/>
    </row>
    <row r="49" spans="1:35">
      <c r="A49" s="1596"/>
      <c r="B49" s="1596"/>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6"/>
      <c r="AI49" s="1596"/>
    </row>
    <row r="50" spans="1:35">
      <c r="A50" s="1596"/>
      <c r="B50" s="1596"/>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6"/>
      <c r="AH50" s="1596"/>
      <c r="AI50" s="1596"/>
    </row>
    <row r="51" spans="1:35">
      <c r="A51" s="1596"/>
      <c r="B51" s="1596"/>
      <c r="C51" s="1596"/>
      <c r="D51" s="1596"/>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1596"/>
      <c r="AB51" s="1596"/>
      <c r="AC51" s="1596"/>
      <c r="AD51" s="1596"/>
      <c r="AE51" s="1596"/>
      <c r="AF51" s="1596"/>
      <c r="AG51" s="1596"/>
      <c r="AH51" s="1596"/>
      <c r="AI51" s="1596"/>
    </row>
    <row r="52" spans="1:35">
      <c r="A52" s="1596"/>
      <c r="B52" s="1596"/>
      <c r="C52" s="1596"/>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row>
    <row r="53" spans="1:35">
      <c r="A53" s="1596"/>
      <c r="B53" s="1596"/>
      <c r="C53" s="1596"/>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c r="AB53" s="1596"/>
      <c r="AC53" s="1596"/>
      <c r="AD53" s="1596"/>
      <c r="AE53" s="1596"/>
      <c r="AF53" s="1596"/>
      <c r="AG53" s="1596"/>
      <c r="AH53" s="1596"/>
      <c r="AI53" s="1596"/>
    </row>
    <row r="54" spans="1:35">
      <c r="A54" s="1596"/>
      <c r="B54" s="1596"/>
      <c r="C54" s="1596"/>
      <c r="D54" s="1596"/>
      <c r="E54" s="1596"/>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6"/>
      <c r="AH54" s="1596"/>
      <c r="AI54" s="1596"/>
    </row>
    <row r="55" spans="1:35">
      <c r="A55" s="1596"/>
      <c r="B55" s="1596"/>
      <c r="C55" s="1596"/>
      <c r="D55" s="1596"/>
      <c r="E55" s="1596"/>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6"/>
      <c r="AH55" s="1596"/>
      <c r="AI55" s="1596"/>
    </row>
    <row r="56" spans="1:35">
      <c r="A56" s="1596"/>
      <c r="B56" s="1596"/>
      <c r="C56" s="1596"/>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c r="AG56" s="1596"/>
      <c r="AH56" s="1596"/>
      <c r="AI56" s="1596"/>
    </row>
    <row r="57" spans="1:35">
      <c r="A57" s="1596"/>
      <c r="B57" s="1596"/>
      <c r="C57" s="1596"/>
      <c r="D57" s="1596"/>
      <c r="E57" s="1596"/>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c r="AG57" s="1596"/>
      <c r="AH57" s="1596"/>
      <c r="AI57" s="1596"/>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249</v>
      </c>
    </row>
    <row r="60" spans="1:35" s="54" customFormat="1" ht="27" customHeight="1">
      <c r="A60" s="55">
        <v>1</v>
      </c>
      <c r="B60" s="1596" t="s">
        <v>231</v>
      </c>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row>
    <row r="61" spans="1:35" s="54" customFormat="1" ht="51.75" customHeight="1">
      <c r="A61" s="55">
        <v>2</v>
      </c>
      <c r="B61" s="1596" t="s">
        <v>232</v>
      </c>
      <c r="C61" s="1596"/>
      <c r="D61" s="1596"/>
      <c r="E61" s="1596"/>
      <c r="F61" s="1596"/>
      <c r="G61" s="1596"/>
      <c r="H61" s="1596"/>
      <c r="I61" s="1596"/>
      <c r="J61" s="1596"/>
      <c r="K61" s="1596"/>
      <c r="L61" s="1596"/>
      <c r="M61" s="1596"/>
      <c r="N61" s="1596"/>
      <c r="O61" s="1596"/>
      <c r="P61" s="1596"/>
      <c r="Q61" s="1596"/>
      <c r="R61" s="1596"/>
      <c r="S61" s="1596"/>
      <c r="T61" s="1596"/>
      <c r="U61" s="1596"/>
      <c r="V61" s="1596"/>
      <c r="W61" s="1596"/>
      <c r="X61" s="1596"/>
      <c r="Y61" s="1596"/>
      <c r="Z61" s="1596"/>
      <c r="AA61" s="1596"/>
      <c r="AB61" s="1596"/>
      <c r="AC61" s="1596"/>
      <c r="AD61" s="1596"/>
      <c r="AE61" s="1596"/>
      <c r="AF61" s="1596"/>
      <c r="AG61" s="1596"/>
      <c r="AH61" s="1596"/>
    </row>
    <row r="62" spans="1:35" s="54" customFormat="1" ht="39" customHeight="1">
      <c r="A62" s="55">
        <v>3</v>
      </c>
      <c r="B62" s="1596" t="s">
        <v>197</v>
      </c>
      <c r="C62" s="1596"/>
      <c r="D62" s="1596"/>
      <c r="E62" s="1596"/>
      <c r="F62" s="1596"/>
      <c r="G62" s="1596"/>
      <c r="H62" s="1596"/>
      <c r="I62" s="1596"/>
      <c r="J62" s="1596"/>
      <c r="K62" s="1596"/>
      <c r="L62" s="1596"/>
      <c r="M62" s="1596"/>
      <c r="N62" s="1596"/>
      <c r="O62" s="1596"/>
      <c r="P62" s="1596"/>
      <c r="Q62" s="1596"/>
      <c r="R62" s="1596"/>
      <c r="S62" s="1596"/>
      <c r="T62" s="1596"/>
      <c r="U62" s="1596"/>
      <c r="V62" s="1596"/>
      <c r="W62" s="1596"/>
      <c r="X62" s="1596"/>
      <c r="Y62" s="1596"/>
      <c r="Z62" s="1596"/>
      <c r="AA62" s="1596"/>
      <c r="AB62" s="1596"/>
      <c r="AC62" s="1596"/>
      <c r="AD62" s="1596"/>
      <c r="AE62" s="1596"/>
      <c r="AF62" s="1596"/>
      <c r="AG62" s="1596"/>
      <c r="AH62" s="1596"/>
    </row>
    <row r="63" spans="1:35" s="54" customFormat="1" ht="27" customHeight="1">
      <c r="A63" s="55">
        <v>4</v>
      </c>
      <c r="B63" s="1596" t="s">
        <v>199</v>
      </c>
      <c r="C63" s="1596"/>
      <c r="D63" s="1596"/>
      <c r="E63" s="1596"/>
      <c r="F63" s="1596"/>
      <c r="G63" s="1596"/>
      <c r="H63" s="1596"/>
      <c r="I63" s="1596"/>
      <c r="J63" s="1596"/>
      <c r="K63" s="1596"/>
      <c r="L63" s="1596"/>
      <c r="M63" s="1596"/>
      <c r="N63" s="1596"/>
      <c r="O63" s="1596"/>
      <c r="P63" s="1596"/>
      <c r="Q63" s="1596"/>
      <c r="R63" s="1596"/>
      <c r="S63" s="1596"/>
      <c r="T63" s="1596"/>
      <c r="U63" s="1596"/>
      <c r="V63" s="1596"/>
      <c r="W63" s="1596"/>
      <c r="X63" s="1596"/>
      <c r="Y63" s="1596"/>
      <c r="Z63" s="1596"/>
      <c r="AA63" s="1596"/>
      <c r="AB63" s="1596"/>
      <c r="AC63" s="1596"/>
      <c r="AD63" s="1596"/>
      <c r="AE63" s="1596"/>
      <c r="AF63" s="1596"/>
      <c r="AG63" s="1596"/>
      <c r="AH63" s="1596"/>
    </row>
    <row r="64" spans="1:35" s="54" customFormat="1" ht="26.25" customHeight="1">
      <c r="A64" s="55">
        <v>5</v>
      </c>
      <c r="B64" s="1596" t="s">
        <v>201</v>
      </c>
      <c r="C64" s="1596"/>
      <c r="D64" s="1596"/>
      <c r="E64" s="1596"/>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233</v>
      </c>
      <c r="B67" s="54"/>
      <c r="C67" s="54"/>
      <c r="D67" s="54"/>
      <c r="E67" s="54"/>
      <c r="F67" s="54"/>
      <c r="G67" s="54"/>
      <c r="H67" s="54"/>
      <c r="I67" s="54"/>
      <c r="J67" s="54"/>
      <c r="K67" s="54"/>
      <c r="L67" s="54"/>
      <c r="M67" s="54"/>
    </row>
    <row r="68" spans="1:35" ht="35.25" customHeight="1">
      <c r="B68" s="1596" t="s">
        <v>250</v>
      </c>
      <c r="C68" s="1821"/>
      <c r="D68" s="1821"/>
      <c r="E68" s="1821"/>
      <c r="F68" s="1821"/>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row>
    <row r="70" spans="1:35">
      <c r="A70" s="54" t="s">
        <v>234</v>
      </c>
      <c r="B70" s="54"/>
      <c r="C70" s="54"/>
      <c r="D70" s="54"/>
      <c r="E70" s="54"/>
      <c r="F70" s="54"/>
      <c r="G70" s="54"/>
      <c r="H70" s="54"/>
      <c r="I70" s="54"/>
      <c r="J70" s="54"/>
      <c r="K70" s="54"/>
      <c r="L70" s="54"/>
      <c r="M70" s="54"/>
    </row>
    <row r="71" spans="1:35" ht="33.75" customHeight="1">
      <c r="B71" s="1599" t="s">
        <v>251</v>
      </c>
      <c r="C71" s="1599"/>
      <c r="D71" s="1599"/>
      <c r="E71" s="1599"/>
      <c r="F71" s="1599"/>
      <c r="G71" s="1599"/>
      <c r="H71" s="1599"/>
      <c r="I71" s="1599"/>
      <c r="J71" s="1599"/>
      <c r="K71" s="1599"/>
      <c r="L71" s="1599"/>
      <c r="M71" s="1599"/>
      <c r="N71" s="1599"/>
      <c r="O71" s="1599"/>
      <c r="P71" s="1599"/>
      <c r="Q71" s="1599"/>
      <c r="R71" s="1599"/>
      <c r="S71" s="1599"/>
      <c r="T71" s="1599"/>
      <c r="U71" s="1599"/>
      <c r="V71" s="1599"/>
      <c r="W71" s="1599"/>
      <c r="X71" s="1599"/>
      <c r="Y71" s="1599"/>
      <c r="Z71" s="1599"/>
      <c r="AA71" s="1599"/>
      <c r="AB71" s="1599"/>
      <c r="AC71" s="1599"/>
      <c r="AD71" s="1599"/>
      <c r="AE71" s="1599"/>
      <c r="AF71" s="1599"/>
      <c r="AG71" s="1599"/>
      <c r="AH71" s="1599"/>
    </row>
    <row r="72" spans="1:35" ht="13.5" customHeight="1"/>
    <row r="73" spans="1:35">
      <c r="A73" s="54" t="s">
        <v>236</v>
      </c>
    </row>
    <row r="74" spans="1:35" ht="35.25" customHeight="1">
      <c r="B74" s="1599" t="s">
        <v>252</v>
      </c>
      <c r="C74" s="1599"/>
      <c r="D74" s="1599"/>
      <c r="E74" s="1599"/>
      <c r="F74" s="1599"/>
      <c r="G74" s="1599"/>
      <c r="H74" s="1599"/>
      <c r="I74" s="1599"/>
      <c r="J74" s="1599"/>
      <c r="K74" s="1599"/>
      <c r="L74" s="1599"/>
      <c r="M74" s="1599"/>
      <c r="N74" s="1599"/>
      <c r="O74" s="1599"/>
      <c r="P74" s="1599"/>
      <c r="Q74" s="1599"/>
      <c r="R74" s="1599"/>
      <c r="S74" s="1599"/>
      <c r="T74" s="1599"/>
      <c r="U74" s="1599"/>
      <c r="V74" s="1599"/>
      <c r="W74" s="1599"/>
      <c r="X74" s="1599"/>
      <c r="Y74" s="1599"/>
      <c r="Z74" s="1599"/>
      <c r="AA74" s="1599"/>
      <c r="AB74" s="1599"/>
      <c r="AC74" s="1599"/>
      <c r="AD74" s="1599"/>
      <c r="AE74" s="1599"/>
      <c r="AF74" s="1599"/>
      <c r="AG74" s="1599"/>
      <c r="AH74" s="1599"/>
    </row>
  </sheetData>
  <mergeCells count="97">
    <mergeCell ref="X42:AD42"/>
    <mergeCell ref="B64:AH64"/>
    <mergeCell ref="B68:AH68"/>
    <mergeCell ref="B71:AH71"/>
    <mergeCell ref="B74:AH74"/>
    <mergeCell ref="A44:Q57"/>
    <mergeCell ref="R45:AI57"/>
    <mergeCell ref="B60:AH60"/>
    <mergeCell ref="B61:AH61"/>
    <mergeCell ref="B62:AH62"/>
    <mergeCell ref="B63:AH63"/>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S31:AA31"/>
    <mergeCell ref="AB31:AI31"/>
    <mergeCell ref="E32:I33"/>
    <mergeCell ref="J32:O32"/>
    <mergeCell ref="P32:V32"/>
    <mergeCell ref="W32:AC32"/>
    <mergeCell ref="AD32:AI32"/>
    <mergeCell ref="J33:O33"/>
    <mergeCell ref="P33:V33"/>
    <mergeCell ref="W33:AC33"/>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E25:L25"/>
    <mergeCell ref="M25:R25"/>
    <mergeCell ref="E26:L27"/>
    <mergeCell ref="M26:R26"/>
    <mergeCell ref="S26:S28"/>
    <mergeCell ref="M23:R23"/>
    <mergeCell ref="S23:S25"/>
    <mergeCell ref="T23:X25"/>
    <mergeCell ref="Y23:Y25"/>
    <mergeCell ref="Z23:AI25"/>
    <mergeCell ref="S12:V12"/>
    <mergeCell ref="A16:D18"/>
    <mergeCell ref="E16:AI16"/>
    <mergeCell ref="E17:AI18"/>
    <mergeCell ref="A19:D20"/>
    <mergeCell ref="F19:Q19"/>
    <mergeCell ref="R19:V20"/>
    <mergeCell ref="W19:AI20"/>
    <mergeCell ref="F20:Q20"/>
    <mergeCell ref="S11:V11"/>
    <mergeCell ref="AC1:AI1"/>
    <mergeCell ref="A2:J2"/>
    <mergeCell ref="A4:AI4"/>
    <mergeCell ref="A6:D6"/>
    <mergeCell ref="S8:V8"/>
    <mergeCell ref="A10:E11"/>
    <mergeCell ref="F10:R11"/>
    <mergeCell ref="S6:Y7"/>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133</v>
      </c>
    </row>
    <row r="2" spans="1:35" ht="18.75">
      <c r="A2" s="1648" t="s">
        <v>253</v>
      </c>
      <c r="B2" s="1825"/>
      <c r="C2" s="1825"/>
      <c r="D2" s="1825"/>
      <c r="E2" s="1825"/>
      <c r="F2" s="1825"/>
      <c r="G2" s="1825"/>
      <c r="H2" s="1825"/>
      <c r="I2" s="1825"/>
      <c r="J2" s="1826"/>
      <c r="K2" s="56"/>
    </row>
    <row r="3" spans="1:35" ht="14.25">
      <c r="A3" s="48" t="s">
        <v>254</v>
      </c>
    </row>
    <row r="4" spans="1:35">
      <c r="AI4" s="60" t="s">
        <v>255</v>
      </c>
    </row>
    <row r="5" spans="1:35" ht="30" customHeight="1">
      <c r="A5" s="1784" t="s">
        <v>529</v>
      </c>
      <c r="B5" s="1725"/>
      <c r="C5" s="1725"/>
      <c r="D5" s="1762"/>
      <c r="E5" s="1785"/>
      <c r="F5" s="1748"/>
      <c r="G5" s="1748"/>
      <c r="H5" s="1748"/>
      <c r="I5" s="1748"/>
      <c r="J5" s="1748"/>
      <c r="K5" s="1748"/>
      <c r="L5" s="1748"/>
      <c r="M5" s="1748"/>
      <c r="N5" s="1748"/>
      <c r="O5" s="1748"/>
      <c r="P5" s="1748"/>
      <c r="Q5" s="1748"/>
      <c r="R5" s="1742" t="s">
        <v>210</v>
      </c>
      <c r="S5" s="1742"/>
      <c r="T5" s="1742"/>
      <c r="U5" s="1742"/>
      <c r="V5" s="1786"/>
      <c r="W5" s="1786"/>
      <c r="X5" s="1786"/>
      <c r="Y5" s="1786"/>
      <c r="Z5" s="1786"/>
      <c r="AA5" s="1786"/>
      <c r="AB5" s="1786"/>
      <c r="AC5" s="1786"/>
      <c r="AD5" s="1786"/>
      <c r="AE5" s="1786"/>
      <c r="AF5" s="1786"/>
      <c r="AG5" s="1786"/>
      <c r="AH5" s="1786"/>
      <c r="AI5" s="1787"/>
    </row>
    <row r="6" spans="1:35">
      <c r="A6" s="1750" t="s">
        <v>211</v>
      </c>
      <c r="B6" s="1751"/>
      <c r="C6" s="1751"/>
      <c r="D6" s="1789"/>
      <c r="E6" s="1796" t="s">
        <v>149</v>
      </c>
      <c r="F6" s="1797"/>
      <c r="G6" s="1797"/>
      <c r="H6" s="1797"/>
      <c r="I6" s="1797"/>
      <c r="J6" s="1797"/>
      <c r="K6" s="1797"/>
      <c r="L6" s="1797"/>
      <c r="M6" s="1797"/>
      <c r="N6" s="1797"/>
      <c r="O6" s="1797"/>
      <c r="P6" s="1797"/>
      <c r="Q6" s="1797"/>
      <c r="R6" s="1797"/>
      <c r="S6" s="1797"/>
      <c r="T6" s="1797"/>
      <c r="U6" s="1797"/>
      <c r="V6" s="1797"/>
      <c r="W6" s="1797"/>
      <c r="X6" s="1797"/>
      <c r="Y6" s="1797"/>
      <c r="Z6" s="1797"/>
      <c r="AA6" s="1797"/>
      <c r="AB6" s="1797"/>
      <c r="AC6" s="1797"/>
      <c r="AD6" s="1797"/>
      <c r="AE6" s="1797"/>
      <c r="AF6" s="1797"/>
      <c r="AG6" s="1797"/>
      <c r="AH6" s="1797"/>
      <c r="AI6" s="1798"/>
    </row>
    <row r="7" spans="1:35">
      <c r="A7" s="1790"/>
      <c r="B7" s="1751"/>
      <c r="C7" s="1751"/>
      <c r="D7" s="1789"/>
      <c r="E7" s="1689"/>
      <c r="F7" s="1690"/>
      <c r="G7" s="1690"/>
      <c r="H7" s="1690"/>
      <c r="I7" s="1690"/>
      <c r="J7" s="1690"/>
      <c r="K7" s="1690"/>
      <c r="L7" s="1690"/>
      <c r="M7" s="1690"/>
      <c r="N7" s="1690"/>
      <c r="O7" s="1690"/>
      <c r="P7" s="1690"/>
      <c r="Q7" s="1690"/>
      <c r="R7" s="1690"/>
      <c r="S7" s="1690"/>
      <c r="T7" s="1690"/>
      <c r="U7" s="1690"/>
      <c r="V7" s="1690"/>
      <c r="W7" s="1690"/>
      <c r="X7" s="1690"/>
      <c r="Y7" s="1690"/>
      <c r="Z7" s="1690"/>
      <c r="AA7" s="1690"/>
      <c r="AB7" s="1690"/>
      <c r="AC7" s="1690"/>
      <c r="AD7" s="1690"/>
      <c r="AE7" s="1690"/>
      <c r="AF7" s="1690"/>
      <c r="AG7" s="1690"/>
      <c r="AH7" s="1690"/>
      <c r="AI7" s="1691"/>
    </row>
    <row r="8" spans="1:35">
      <c r="A8" s="1790"/>
      <c r="B8" s="1751"/>
      <c r="C8" s="1751"/>
      <c r="D8" s="1789"/>
      <c r="E8" s="1799" t="s">
        <v>212</v>
      </c>
      <c r="F8" s="1800"/>
      <c r="G8" s="1800"/>
      <c r="H8" s="1800"/>
      <c r="I8" s="1800"/>
      <c r="J8" s="1800"/>
      <c r="K8" s="1800"/>
      <c r="L8" s="1800"/>
      <c r="M8" s="1800"/>
      <c r="N8" s="1800"/>
      <c r="O8" s="1800"/>
      <c r="P8" s="1800"/>
      <c r="Q8" s="1800"/>
      <c r="R8" s="1800"/>
      <c r="S8" s="1800"/>
      <c r="T8" s="1800"/>
      <c r="U8" s="1788"/>
      <c r="V8" s="1788"/>
      <c r="W8" s="1788"/>
      <c r="X8" s="1788"/>
      <c r="Y8" s="49" t="s">
        <v>256</v>
      </c>
      <c r="Z8" s="1788"/>
      <c r="AA8" s="1788"/>
      <c r="AB8" s="1788"/>
      <c r="AC8" s="1788"/>
      <c r="AD8" s="49" t="s">
        <v>256</v>
      </c>
      <c r="AE8" s="1788"/>
      <c r="AF8" s="1788"/>
      <c r="AG8" s="1788"/>
      <c r="AH8" s="1788"/>
      <c r="AI8" s="50" t="s">
        <v>214</v>
      </c>
    </row>
    <row r="9" spans="1:35">
      <c r="A9" s="1750" t="s">
        <v>215</v>
      </c>
      <c r="B9" s="1751"/>
      <c r="C9" s="1751"/>
      <c r="D9" s="1789"/>
      <c r="E9" s="1710"/>
      <c r="F9" s="1711"/>
      <c r="G9" s="1711"/>
      <c r="H9" s="1711"/>
      <c r="I9" s="1711"/>
      <c r="J9" s="1711"/>
      <c r="K9" s="1711"/>
      <c r="L9" s="1711"/>
      <c r="M9" s="1711"/>
      <c r="N9" s="1711"/>
      <c r="O9" s="1711"/>
      <c r="P9" s="1711"/>
      <c r="Q9" s="1711"/>
      <c r="R9" s="1711"/>
      <c r="S9" s="1711"/>
      <c r="T9" s="1711"/>
      <c r="U9" s="1711"/>
      <c r="V9" s="1711"/>
      <c r="W9" s="1711"/>
      <c r="X9" s="1711"/>
      <c r="Y9" s="1711"/>
      <c r="Z9" s="1711"/>
      <c r="AA9" s="1711"/>
      <c r="AB9" s="1711"/>
      <c r="AC9" s="1711"/>
      <c r="AD9" s="1711"/>
      <c r="AE9" s="1711"/>
      <c r="AF9" s="1711"/>
      <c r="AG9" s="1711"/>
      <c r="AH9" s="1711"/>
      <c r="AI9" s="1712"/>
    </row>
    <row r="10" spans="1:35">
      <c r="A10" s="1790"/>
      <c r="B10" s="1751"/>
      <c r="C10" s="1751"/>
      <c r="D10" s="1789"/>
      <c r="E10" s="1791"/>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c r="AG10" s="1792"/>
      <c r="AH10" s="1792"/>
      <c r="AI10" s="1793"/>
    </row>
    <row r="11" spans="1:35">
      <c r="A11" s="1790"/>
      <c r="B11" s="1751"/>
      <c r="C11" s="1751"/>
      <c r="D11" s="1789"/>
      <c r="E11" s="1794"/>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95"/>
    </row>
    <row r="12" spans="1:35" ht="20.100000000000001" customHeight="1">
      <c r="A12" s="1659" t="s">
        <v>150</v>
      </c>
      <c r="B12" s="1635"/>
      <c r="C12" s="1635"/>
      <c r="D12" s="1660"/>
      <c r="E12" s="37" t="s">
        <v>151</v>
      </c>
      <c r="F12" s="1639" t="s">
        <v>144</v>
      </c>
      <c r="G12" s="1639"/>
      <c r="H12" s="1639"/>
      <c r="I12" s="1639"/>
      <c r="J12" s="1639"/>
      <c r="K12" s="1639"/>
      <c r="L12" s="1639"/>
      <c r="M12" s="1639"/>
      <c r="N12" s="1639"/>
      <c r="O12" s="1639"/>
      <c r="P12" s="1639"/>
      <c r="Q12" s="1664"/>
      <c r="R12" s="1665" t="s">
        <v>152</v>
      </c>
      <c r="S12" s="1666"/>
      <c r="T12" s="1666"/>
      <c r="U12" s="1666"/>
      <c r="V12" s="1667"/>
      <c r="W12" s="1638" t="s">
        <v>153</v>
      </c>
      <c r="X12" s="1639"/>
      <c r="Y12" s="1639"/>
      <c r="Z12" s="1639"/>
      <c r="AA12" s="1639"/>
      <c r="AB12" s="1639"/>
      <c r="AC12" s="1639"/>
      <c r="AD12" s="1639"/>
      <c r="AE12" s="1639"/>
      <c r="AF12" s="1639"/>
      <c r="AG12" s="1639"/>
      <c r="AH12" s="1639"/>
      <c r="AI12" s="1640"/>
    </row>
    <row r="13" spans="1:35" ht="20.100000000000001" customHeight="1">
      <c r="A13" s="1661"/>
      <c r="B13" s="1662"/>
      <c r="C13" s="1662"/>
      <c r="D13" s="1663"/>
      <c r="E13" s="38" t="s">
        <v>154</v>
      </c>
      <c r="F13" s="1672" t="s">
        <v>144</v>
      </c>
      <c r="G13" s="1672"/>
      <c r="H13" s="1672"/>
      <c r="I13" s="1672"/>
      <c r="J13" s="1672"/>
      <c r="K13" s="1672"/>
      <c r="L13" s="1672"/>
      <c r="M13" s="1672"/>
      <c r="N13" s="1672"/>
      <c r="O13" s="1672"/>
      <c r="P13" s="1672"/>
      <c r="Q13" s="1674"/>
      <c r="R13" s="1668"/>
      <c r="S13" s="1669"/>
      <c r="T13" s="1669"/>
      <c r="U13" s="1669"/>
      <c r="V13" s="1670"/>
      <c r="W13" s="1671"/>
      <c r="X13" s="1672"/>
      <c r="Y13" s="1672"/>
      <c r="Z13" s="1672"/>
      <c r="AA13" s="1672"/>
      <c r="AB13" s="1672"/>
      <c r="AC13" s="1672"/>
      <c r="AD13" s="1672"/>
      <c r="AE13" s="1672"/>
      <c r="AF13" s="1672"/>
      <c r="AG13" s="1672"/>
      <c r="AH13" s="1672"/>
      <c r="AI13" s="1673"/>
    </row>
    <row r="15" spans="1:35" ht="13.5" customHeight="1">
      <c r="A15" s="1699" t="s">
        <v>137</v>
      </c>
      <c r="B15" s="1700"/>
      <c r="C15" s="1700"/>
      <c r="D15" s="1701"/>
      <c r="E15" s="1804" t="s">
        <v>216</v>
      </c>
      <c r="F15" s="1804"/>
      <c r="G15" s="1804"/>
      <c r="H15" s="1804"/>
      <c r="I15" s="1804"/>
      <c r="J15" s="1804"/>
      <c r="K15" s="1804"/>
      <c r="L15" s="1805"/>
      <c r="M15" s="1708" t="s">
        <v>139</v>
      </c>
      <c r="N15" s="1708"/>
      <c r="O15" s="1708"/>
      <c r="P15" s="1708"/>
      <c r="Q15" s="1708"/>
      <c r="R15" s="1708"/>
      <c r="S15" s="1708"/>
      <c r="T15" s="1708"/>
      <c r="U15" s="1708"/>
      <c r="V15" s="1708"/>
      <c r="W15" s="1708"/>
      <c r="X15" s="1708"/>
      <c r="Y15" s="1708"/>
      <c r="Z15" s="1708" t="s">
        <v>140</v>
      </c>
      <c r="AA15" s="1708"/>
      <c r="AB15" s="1708"/>
      <c r="AC15" s="1708"/>
      <c r="AD15" s="1708"/>
      <c r="AE15" s="1708"/>
      <c r="AF15" s="1708"/>
      <c r="AG15" s="1708"/>
      <c r="AH15" s="1708"/>
      <c r="AI15" s="1717"/>
    </row>
    <row r="16" spans="1:35" ht="18" customHeight="1">
      <c r="A16" s="1695"/>
      <c r="B16" s="1696"/>
      <c r="C16" s="1696"/>
      <c r="D16" s="1702"/>
      <c r="E16" s="1692"/>
      <c r="F16" s="1693"/>
      <c r="G16" s="1693"/>
      <c r="H16" s="1693"/>
      <c r="I16" s="1693"/>
      <c r="J16" s="1693"/>
      <c r="K16" s="1693"/>
      <c r="L16" s="1694"/>
      <c r="M16" s="1633" t="s">
        <v>141</v>
      </c>
      <c r="N16" s="1634"/>
      <c r="O16" s="1634"/>
      <c r="P16" s="1634"/>
      <c r="Q16" s="1634"/>
      <c r="R16" s="1634"/>
      <c r="S16" s="1635" t="s">
        <v>142</v>
      </c>
      <c r="T16" s="1636"/>
      <c r="U16" s="1636"/>
      <c r="V16" s="1636"/>
      <c r="W16" s="1636"/>
      <c r="X16" s="1636"/>
      <c r="Y16" s="1637" t="s">
        <v>143</v>
      </c>
      <c r="Z16" s="1638" t="s">
        <v>144</v>
      </c>
      <c r="AA16" s="1639"/>
      <c r="AB16" s="1639"/>
      <c r="AC16" s="1639"/>
      <c r="AD16" s="1639"/>
      <c r="AE16" s="1639"/>
      <c r="AF16" s="1639"/>
      <c r="AG16" s="1639"/>
      <c r="AH16" s="1639"/>
      <c r="AI16" s="1640"/>
    </row>
    <row r="17" spans="1:35" ht="4.5" customHeight="1">
      <c r="A17" s="1695"/>
      <c r="B17" s="1696"/>
      <c r="C17" s="1696"/>
      <c r="D17" s="1702"/>
      <c r="E17" s="1695"/>
      <c r="F17" s="1696"/>
      <c r="G17" s="1696"/>
      <c r="H17" s="1696"/>
      <c r="I17" s="1696"/>
      <c r="J17" s="1696"/>
      <c r="K17" s="1696"/>
      <c r="L17" s="1697"/>
      <c r="M17" s="35"/>
      <c r="N17" s="36"/>
      <c r="O17" s="36"/>
      <c r="P17" s="36"/>
      <c r="Q17" s="36"/>
      <c r="R17" s="36"/>
      <c r="S17" s="1635"/>
      <c r="T17" s="1636"/>
      <c r="U17" s="1636"/>
      <c r="V17" s="1636"/>
      <c r="W17" s="1636"/>
      <c r="X17" s="1636"/>
      <c r="Y17" s="1637"/>
      <c r="Z17" s="1641"/>
      <c r="AA17" s="1642"/>
      <c r="AB17" s="1642"/>
      <c r="AC17" s="1642"/>
      <c r="AD17" s="1642"/>
      <c r="AE17" s="1642"/>
      <c r="AF17" s="1642"/>
      <c r="AG17" s="1642"/>
      <c r="AH17" s="1642"/>
      <c r="AI17" s="1643"/>
    </row>
    <row r="18" spans="1:35" ht="18" customHeight="1">
      <c r="A18" s="1695"/>
      <c r="B18" s="1696"/>
      <c r="C18" s="1696"/>
      <c r="D18" s="1702"/>
      <c r="E18" s="1652" t="s">
        <v>145</v>
      </c>
      <c r="F18" s="1652"/>
      <c r="G18" s="1652"/>
      <c r="H18" s="1652"/>
      <c r="I18" s="1652"/>
      <c r="J18" s="1652"/>
      <c r="K18" s="1652"/>
      <c r="L18" s="1653"/>
      <c r="M18" s="1654" t="s">
        <v>146</v>
      </c>
      <c r="N18" s="1655"/>
      <c r="O18" s="1655"/>
      <c r="P18" s="1655"/>
      <c r="Q18" s="1655"/>
      <c r="R18" s="1655"/>
      <c r="S18" s="1635"/>
      <c r="T18" s="1636"/>
      <c r="U18" s="1636"/>
      <c r="V18" s="1636"/>
      <c r="W18" s="1636"/>
      <c r="X18" s="1636"/>
      <c r="Y18" s="1637"/>
      <c r="Z18" s="1644"/>
      <c r="AA18" s="1645"/>
      <c r="AB18" s="1645"/>
      <c r="AC18" s="1645"/>
      <c r="AD18" s="1645"/>
      <c r="AE18" s="1645"/>
      <c r="AF18" s="1645"/>
      <c r="AG18" s="1645"/>
      <c r="AH18" s="1645"/>
      <c r="AI18" s="1646"/>
    </row>
    <row r="19" spans="1:35" ht="18" customHeight="1">
      <c r="A19" s="1695"/>
      <c r="B19" s="1696"/>
      <c r="C19" s="1696"/>
      <c r="D19" s="1702"/>
      <c r="E19" s="1692"/>
      <c r="F19" s="1693"/>
      <c r="G19" s="1693"/>
      <c r="H19" s="1693"/>
      <c r="I19" s="1693"/>
      <c r="J19" s="1693"/>
      <c r="K19" s="1693"/>
      <c r="L19" s="1694"/>
      <c r="M19" s="1633" t="s">
        <v>141</v>
      </c>
      <c r="N19" s="1634"/>
      <c r="O19" s="1634"/>
      <c r="P19" s="1634"/>
      <c r="Q19" s="1634"/>
      <c r="R19" s="1634"/>
      <c r="S19" s="1635" t="s">
        <v>142</v>
      </c>
      <c r="T19" s="1636"/>
      <c r="U19" s="1636"/>
      <c r="V19" s="1636"/>
      <c r="W19" s="1636"/>
      <c r="X19" s="1636"/>
      <c r="Y19" s="1637" t="s">
        <v>143</v>
      </c>
      <c r="Z19" s="1638" t="s">
        <v>144</v>
      </c>
      <c r="AA19" s="1639"/>
      <c r="AB19" s="1639"/>
      <c r="AC19" s="1639"/>
      <c r="AD19" s="1639"/>
      <c r="AE19" s="1639"/>
      <c r="AF19" s="1639"/>
      <c r="AG19" s="1639"/>
      <c r="AH19" s="1639"/>
      <c r="AI19" s="1640"/>
    </row>
    <row r="20" spans="1:35" ht="4.5" customHeight="1">
      <c r="A20" s="1695"/>
      <c r="B20" s="1696"/>
      <c r="C20" s="1696"/>
      <c r="D20" s="1702"/>
      <c r="E20" s="1695"/>
      <c r="F20" s="1696"/>
      <c r="G20" s="1696"/>
      <c r="H20" s="1696"/>
      <c r="I20" s="1696"/>
      <c r="J20" s="1696"/>
      <c r="K20" s="1696"/>
      <c r="L20" s="1697"/>
      <c r="M20" s="35"/>
      <c r="N20" s="36"/>
      <c r="O20" s="36"/>
      <c r="P20" s="36"/>
      <c r="Q20" s="36"/>
      <c r="R20" s="36"/>
      <c r="S20" s="1635"/>
      <c r="T20" s="1636"/>
      <c r="U20" s="1636"/>
      <c r="V20" s="1636"/>
      <c r="W20" s="1636"/>
      <c r="X20" s="1636"/>
      <c r="Y20" s="1637"/>
      <c r="Z20" s="1641"/>
      <c r="AA20" s="1642"/>
      <c r="AB20" s="1642"/>
      <c r="AC20" s="1642"/>
      <c r="AD20" s="1642"/>
      <c r="AE20" s="1642"/>
      <c r="AF20" s="1642"/>
      <c r="AG20" s="1642"/>
      <c r="AH20" s="1642"/>
      <c r="AI20" s="1643"/>
    </row>
    <row r="21" spans="1:35" ht="18" customHeight="1">
      <c r="A21" s="1703"/>
      <c r="B21" s="1704"/>
      <c r="C21" s="1704"/>
      <c r="D21" s="1705"/>
      <c r="E21" s="1676" t="s">
        <v>145</v>
      </c>
      <c r="F21" s="1676"/>
      <c r="G21" s="1676"/>
      <c r="H21" s="1676"/>
      <c r="I21" s="1676"/>
      <c r="J21" s="1676"/>
      <c r="K21" s="1676"/>
      <c r="L21" s="1677"/>
      <c r="M21" s="1678" t="s">
        <v>146</v>
      </c>
      <c r="N21" s="1679"/>
      <c r="O21" s="1679"/>
      <c r="P21" s="1679"/>
      <c r="Q21" s="1679"/>
      <c r="R21" s="1679"/>
      <c r="S21" s="1662"/>
      <c r="T21" s="1698"/>
      <c r="U21" s="1698"/>
      <c r="V21" s="1698"/>
      <c r="W21" s="1698"/>
      <c r="X21" s="1698"/>
      <c r="Y21" s="1675"/>
      <c r="Z21" s="1671"/>
      <c r="AA21" s="1672"/>
      <c r="AB21" s="1672"/>
      <c r="AC21" s="1672"/>
      <c r="AD21" s="1672"/>
      <c r="AE21" s="1672"/>
      <c r="AF21" s="1672"/>
      <c r="AG21" s="1672"/>
      <c r="AH21" s="1672"/>
      <c r="AI21" s="1673"/>
    </row>
    <row r="23" spans="1:35" ht="13.5" customHeight="1">
      <c r="A23" s="1801" t="s">
        <v>161</v>
      </c>
      <c r="B23" s="1708"/>
      <c r="C23" s="1708"/>
      <c r="D23" s="1708"/>
      <c r="E23" s="1760" t="s">
        <v>162</v>
      </c>
      <c r="F23" s="1760"/>
      <c r="G23" s="1760"/>
      <c r="H23" s="1760"/>
      <c r="I23" s="1802"/>
      <c r="J23" s="1803" t="s">
        <v>163</v>
      </c>
      <c r="K23" s="1725"/>
      <c r="L23" s="1725"/>
      <c r="M23" s="1725"/>
      <c r="N23" s="1725"/>
      <c r="O23" s="1725"/>
      <c r="P23" s="1725"/>
      <c r="Q23" s="1725"/>
      <c r="R23" s="1725"/>
      <c r="S23" s="1725" t="s">
        <v>164</v>
      </c>
      <c r="T23" s="1725"/>
      <c r="U23" s="1725"/>
      <c r="V23" s="1725"/>
      <c r="W23" s="1725"/>
      <c r="X23" s="1725"/>
      <c r="Y23" s="1725"/>
      <c r="Z23" s="1725"/>
      <c r="AA23" s="1725"/>
      <c r="AB23" s="1725" t="s">
        <v>165</v>
      </c>
      <c r="AC23" s="1725"/>
      <c r="AD23" s="1725"/>
      <c r="AE23" s="1725"/>
      <c r="AF23" s="1725"/>
      <c r="AG23" s="1725"/>
      <c r="AH23" s="1725"/>
      <c r="AI23" s="1762"/>
    </row>
    <row r="24" spans="1:35" ht="30" customHeight="1">
      <c r="A24" s="1732"/>
      <c r="B24" s="1733"/>
      <c r="C24" s="1733"/>
      <c r="D24" s="1733"/>
      <c r="E24" s="1760"/>
      <c r="F24" s="1760"/>
      <c r="G24" s="1760"/>
      <c r="H24" s="1760"/>
      <c r="I24" s="1802"/>
      <c r="J24" s="1763" t="s">
        <v>166</v>
      </c>
      <c r="K24" s="1756"/>
      <c r="L24" s="1756"/>
      <c r="M24" s="1756"/>
      <c r="N24" s="1756"/>
      <c r="O24" s="1756"/>
      <c r="P24" s="1756"/>
      <c r="Q24" s="1756"/>
      <c r="R24" s="1756"/>
      <c r="S24" s="1718" t="s">
        <v>166</v>
      </c>
      <c r="T24" s="1756"/>
      <c r="U24" s="1756"/>
      <c r="V24" s="1756"/>
      <c r="W24" s="1756"/>
      <c r="X24" s="1756"/>
      <c r="Y24" s="1756"/>
      <c r="Z24" s="1756"/>
      <c r="AA24" s="1756"/>
      <c r="AB24" s="1718" t="s">
        <v>166</v>
      </c>
      <c r="AC24" s="1718"/>
      <c r="AD24" s="1718"/>
      <c r="AE24" s="1718"/>
      <c r="AF24" s="1718"/>
      <c r="AG24" s="1718"/>
      <c r="AH24" s="1718"/>
      <c r="AI24" s="1719"/>
    </row>
    <row r="25" spans="1:35" ht="13.5" customHeight="1">
      <c r="A25" s="1732"/>
      <c r="B25" s="1733"/>
      <c r="C25" s="1733"/>
      <c r="D25" s="1733"/>
      <c r="E25" s="1760" t="s">
        <v>217</v>
      </c>
      <c r="F25" s="1760"/>
      <c r="G25" s="1760"/>
      <c r="H25" s="1760"/>
      <c r="I25" s="1802"/>
      <c r="J25" s="1724" t="s">
        <v>169</v>
      </c>
      <c r="K25" s="1725"/>
      <c r="L25" s="1725"/>
      <c r="M25" s="1725"/>
      <c r="N25" s="1725"/>
      <c r="O25" s="1725"/>
      <c r="P25" s="1725" t="s">
        <v>163</v>
      </c>
      <c r="Q25" s="1725"/>
      <c r="R25" s="1725"/>
      <c r="S25" s="1725"/>
      <c r="T25" s="1725"/>
      <c r="U25" s="1725"/>
      <c r="V25" s="1725"/>
      <c r="W25" s="1742" t="s">
        <v>164</v>
      </c>
      <c r="X25" s="1742"/>
      <c r="Y25" s="1742"/>
      <c r="Z25" s="1742"/>
      <c r="AA25" s="1742"/>
      <c r="AB25" s="1742"/>
      <c r="AC25" s="1742"/>
      <c r="AD25" s="1742" t="s">
        <v>165</v>
      </c>
      <c r="AE25" s="1742"/>
      <c r="AF25" s="1742"/>
      <c r="AG25" s="1742"/>
      <c r="AH25" s="1742"/>
      <c r="AI25" s="1743"/>
    </row>
    <row r="26" spans="1:35">
      <c r="A26" s="1737"/>
      <c r="B26" s="1738"/>
      <c r="C26" s="1738"/>
      <c r="D26" s="1738"/>
      <c r="E26" s="1760"/>
      <c r="F26" s="1760"/>
      <c r="G26" s="1760"/>
      <c r="H26" s="1760"/>
      <c r="I26" s="1802"/>
      <c r="J26" s="1806"/>
      <c r="K26" s="1756"/>
      <c r="L26" s="1756"/>
      <c r="M26" s="1756"/>
      <c r="N26" s="1756"/>
      <c r="O26" s="1756"/>
      <c r="P26" s="1756"/>
      <c r="Q26" s="1756"/>
      <c r="R26" s="1756"/>
      <c r="S26" s="1756"/>
      <c r="T26" s="1756"/>
      <c r="U26" s="1756"/>
      <c r="V26" s="1756"/>
      <c r="W26" s="1756"/>
      <c r="X26" s="1756"/>
      <c r="Y26" s="1756"/>
      <c r="Z26" s="1756"/>
      <c r="AA26" s="1756"/>
      <c r="AB26" s="1756"/>
      <c r="AC26" s="1756"/>
      <c r="AD26" s="1718"/>
      <c r="AE26" s="1718"/>
      <c r="AF26" s="1718"/>
      <c r="AG26" s="1718"/>
      <c r="AH26" s="1718"/>
      <c r="AI26" s="1719"/>
    </row>
    <row r="28" spans="1:35" ht="30" customHeight="1">
      <c r="A28" s="1811" t="s">
        <v>218</v>
      </c>
      <c r="B28" s="1708"/>
      <c r="C28" s="1708"/>
      <c r="D28" s="1708"/>
      <c r="E28" s="1708"/>
      <c r="F28" s="1708"/>
      <c r="G28" s="1708"/>
      <c r="H28" s="1708"/>
      <c r="I28" s="1812"/>
      <c r="J28" s="1812"/>
      <c r="K28" s="1812"/>
      <c r="L28" s="1812"/>
      <c r="M28" s="1812"/>
      <c r="N28" s="1812"/>
      <c r="O28" s="1812"/>
      <c r="P28" s="1813"/>
      <c r="R28" s="1731" t="s">
        <v>219</v>
      </c>
      <c r="S28" s="1708"/>
      <c r="T28" s="1708"/>
      <c r="U28" s="1708"/>
      <c r="V28" s="1708"/>
      <c r="W28" s="1708"/>
      <c r="X28" s="1708"/>
      <c r="Y28" s="1708"/>
      <c r="Z28" s="1812"/>
      <c r="AA28" s="1812"/>
      <c r="AB28" s="1812"/>
      <c r="AC28" s="1812"/>
      <c r="AD28" s="1812"/>
      <c r="AE28" s="1812"/>
      <c r="AF28" s="1812"/>
      <c r="AG28" s="1812"/>
      <c r="AH28" s="1812"/>
      <c r="AI28" s="1813"/>
    </row>
    <row r="29" spans="1:35" ht="30" customHeight="1">
      <c r="A29" s="51"/>
      <c r="B29" s="1814" t="s">
        <v>220</v>
      </c>
      <c r="C29" s="1733"/>
      <c r="D29" s="1733"/>
      <c r="E29" s="1733"/>
      <c r="F29" s="1733"/>
      <c r="G29" s="1733"/>
      <c r="H29" s="1733"/>
      <c r="I29" s="1734"/>
      <c r="J29" s="1734"/>
      <c r="K29" s="1734"/>
      <c r="L29" s="1734"/>
      <c r="M29" s="1734"/>
      <c r="N29" s="1734"/>
      <c r="O29" s="1734"/>
      <c r="P29" s="1810"/>
      <c r="R29" s="1732" t="s">
        <v>221</v>
      </c>
      <c r="S29" s="1733"/>
      <c r="T29" s="1733"/>
      <c r="U29" s="1733"/>
      <c r="V29" s="1733"/>
      <c r="W29" s="1733"/>
      <c r="X29" s="1733"/>
      <c r="Y29" s="1733"/>
      <c r="Z29" s="1734"/>
      <c r="AA29" s="1734"/>
      <c r="AB29" s="1734"/>
      <c r="AC29" s="1734"/>
      <c r="AD29" s="1734"/>
      <c r="AE29" s="1734"/>
      <c r="AF29" s="1734"/>
      <c r="AG29" s="1734"/>
      <c r="AH29" s="1734"/>
      <c r="AI29" s="1810"/>
    </row>
    <row r="30" spans="1:35" ht="30" customHeight="1">
      <c r="A30" s="1809" t="s">
        <v>222</v>
      </c>
      <c r="B30" s="1733"/>
      <c r="C30" s="1733"/>
      <c r="D30" s="1733"/>
      <c r="E30" s="1733"/>
      <c r="F30" s="1733"/>
      <c r="G30" s="1733"/>
      <c r="H30" s="1733"/>
      <c r="I30" s="1815" t="s">
        <v>223</v>
      </c>
      <c r="J30" s="1816"/>
      <c r="K30" s="1816"/>
      <c r="L30" s="1817"/>
      <c r="M30" s="1817"/>
      <c r="N30" s="1817"/>
      <c r="O30" s="1817"/>
      <c r="P30" s="1818"/>
      <c r="R30" s="1732" t="s">
        <v>224</v>
      </c>
      <c r="S30" s="1733"/>
      <c r="T30" s="1733"/>
      <c r="U30" s="1733"/>
      <c r="V30" s="1733"/>
      <c r="W30" s="1733"/>
      <c r="X30" s="1733"/>
      <c r="Y30" s="1733"/>
      <c r="Z30" s="1734"/>
      <c r="AA30" s="1734"/>
      <c r="AB30" s="1734"/>
      <c r="AC30" s="1734"/>
      <c r="AD30" s="1734"/>
      <c r="AE30" s="1734"/>
      <c r="AF30" s="1734"/>
      <c r="AG30" s="1734"/>
      <c r="AH30" s="1734"/>
      <c r="AI30" s="1810"/>
    </row>
    <row r="31" spans="1:35" ht="30" customHeight="1">
      <c r="A31" s="41"/>
      <c r="B31" s="1738" t="s">
        <v>225</v>
      </c>
      <c r="C31" s="1738"/>
      <c r="D31" s="1738"/>
      <c r="E31" s="1738"/>
      <c r="F31" s="1738"/>
      <c r="G31" s="1738"/>
      <c r="H31" s="1738"/>
      <c r="I31" s="1807"/>
      <c r="J31" s="1807"/>
      <c r="K31" s="1807"/>
      <c r="L31" s="1807"/>
      <c r="M31" s="1807"/>
      <c r="N31" s="1807"/>
      <c r="O31" s="1807"/>
      <c r="P31" s="1808"/>
      <c r="R31" s="1809" t="s">
        <v>226</v>
      </c>
      <c r="S31" s="1733"/>
      <c r="T31" s="1733"/>
      <c r="U31" s="1733"/>
      <c r="V31" s="1733"/>
      <c r="W31" s="1733"/>
      <c r="X31" s="1733"/>
      <c r="Y31" s="1733"/>
      <c r="Z31" s="1734"/>
      <c r="AA31" s="1734"/>
      <c r="AB31" s="1734"/>
      <c r="AC31" s="1734"/>
      <c r="AD31" s="1734"/>
      <c r="AE31" s="1734"/>
      <c r="AF31" s="1734"/>
      <c r="AG31" s="1734"/>
      <c r="AH31" s="1734"/>
      <c r="AI31" s="1810"/>
    </row>
    <row r="32" spans="1:35" ht="30" customHeight="1">
      <c r="A32" s="52"/>
      <c r="B32" s="52"/>
      <c r="C32" s="52"/>
      <c r="D32" s="52"/>
      <c r="E32" s="52"/>
      <c r="F32" s="52"/>
      <c r="G32" s="52"/>
      <c r="H32" s="52"/>
      <c r="I32" s="52"/>
      <c r="J32" s="52"/>
      <c r="K32" s="52"/>
      <c r="L32" s="52"/>
      <c r="M32" s="52"/>
      <c r="N32" s="52"/>
      <c r="O32" s="52"/>
      <c r="P32" s="52"/>
      <c r="R32" s="39"/>
      <c r="S32" s="1733" t="s">
        <v>225</v>
      </c>
      <c r="T32" s="1733"/>
      <c r="U32" s="1733"/>
      <c r="V32" s="1733"/>
      <c r="W32" s="1733"/>
      <c r="X32" s="1733"/>
      <c r="Y32" s="1733"/>
      <c r="Z32" s="1819"/>
      <c r="AA32" s="1819"/>
      <c r="AB32" s="1819"/>
      <c r="AC32" s="1819"/>
      <c r="AD32" s="1819"/>
      <c r="AE32" s="1819"/>
      <c r="AF32" s="1819"/>
      <c r="AG32" s="1819"/>
      <c r="AH32" s="1819"/>
      <c r="AI32" s="1820"/>
    </row>
    <row r="33" spans="1:35" ht="30" customHeight="1">
      <c r="A33" s="53"/>
      <c r="B33" s="53"/>
      <c r="C33" s="53"/>
      <c r="D33" s="53"/>
      <c r="E33" s="53"/>
      <c r="F33" s="53"/>
      <c r="G33" s="53"/>
      <c r="H33" s="53"/>
      <c r="I33" s="53"/>
      <c r="J33" s="53"/>
      <c r="K33" s="53"/>
      <c r="L33" s="53"/>
      <c r="M33" s="53"/>
      <c r="N33" s="53"/>
      <c r="O33" s="53"/>
      <c r="P33" s="53"/>
      <c r="R33" s="41"/>
      <c r="S33" s="1738" t="s">
        <v>227</v>
      </c>
      <c r="T33" s="1738"/>
      <c r="U33" s="1738"/>
      <c r="V33" s="1738"/>
      <c r="W33" s="1738"/>
      <c r="X33" s="1738"/>
      <c r="Y33" s="1738"/>
      <c r="Z33" s="1807"/>
      <c r="AA33" s="1807"/>
      <c r="AB33" s="1807"/>
      <c r="AC33" s="1807"/>
      <c r="AD33" s="1807"/>
      <c r="AE33" s="1807"/>
      <c r="AF33" s="1807"/>
      <c r="AG33" s="1807"/>
      <c r="AH33" s="1807"/>
      <c r="AI33" s="1808"/>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76" t="s">
        <v>183</v>
      </c>
      <c r="B35" s="1777"/>
      <c r="C35" s="1777"/>
      <c r="D35" s="1777"/>
      <c r="E35" s="1777"/>
      <c r="F35" s="1777"/>
      <c r="G35" s="1778"/>
      <c r="H35" s="1779" t="s">
        <v>184</v>
      </c>
      <c r="I35" s="1780"/>
      <c r="J35" s="1780"/>
      <c r="K35" s="1780"/>
      <c r="L35" s="1781"/>
      <c r="M35" s="1782" t="s">
        <v>248</v>
      </c>
      <c r="N35" s="1777"/>
      <c r="O35" s="1777"/>
      <c r="P35" s="1777"/>
      <c r="Q35" s="1777"/>
      <c r="R35" s="1778"/>
      <c r="S35" s="1779" t="s">
        <v>184</v>
      </c>
      <c r="T35" s="1780"/>
      <c r="U35" s="1780"/>
      <c r="V35" s="1780"/>
      <c r="W35" s="1781"/>
      <c r="X35" s="1782" t="s">
        <v>186</v>
      </c>
      <c r="Y35" s="1777"/>
      <c r="Z35" s="1777"/>
      <c r="AA35" s="1777"/>
      <c r="AB35" s="1777"/>
      <c r="AC35" s="1777"/>
      <c r="AD35" s="1778"/>
      <c r="AE35" s="1779" t="s">
        <v>184</v>
      </c>
      <c r="AF35" s="1780"/>
      <c r="AG35" s="1780"/>
      <c r="AH35" s="1780"/>
      <c r="AI35" s="1781"/>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96" t="s">
        <v>228</v>
      </c>
      <c r="B37" s="1596"/>
      <c r="C37" s="1596"/>
      <c r="D37" s="1596"/>
      <c r="E37" s="1596"/>
      <c r="F37" s="1596"/>
      <c r="G37" s="1596"/>
      <c r="H37" s="1596"/>
      <c r="I37" s="1596"/>
      <c r="J37" s="1596"/>
      <c r="K37" s="1596"/>
      <c r="L37" s="1596"/>
      <c r="M37" s="1596"/>
      <c r="N37" s="1596"/>
      <c r="O37" s="1596"/>
      <c r="P37" s="1596"/>
      <c r="Q37" s="1596"/>
    </row>
    <row r="38" spans="1:35" ht="13.5" customHeight="1">
      <c r="A38" s="1596"/>
      <c r="B38" s="1596"/>
      <c r="C38" s="1596"/>
      <c r="D38" s="1596"/>
      <c r="E38" s="1596"/>
      <c r="F38" s="1596"/>
      <c r="G38" s="1596"/>
      <c r="H38" s="1596"/>
      <c r="I38" s="1596"/>
      <c r="J38" s="1596"/>
      <c r="K38" s="1596"/>
      <c r="L38" s="1596"/>
      <c r="M38" s="1596"/>
      <c r="N38" s="1596"/>
      <c r="O38" s="1596"/>
      <c r="P38" s="1596"/>
      <c r="Q38" s="1596"/>
      <c r="R38" s="1596" t="s">
        <v>229</v>
      </c>
      <c r="S38" s="1596"/>
      <c r="T38" s="1596"/>
      <c r="U38" s="1596"/>
      <c r="V38" s="1596"/>
      <c r="W38" s="1596"/>
      <c r="X38" s="1596"/>
      <c r="Y38" s="1596"/>
      <c r="Z38" s="1596"/>
      <c r="AA38" s="1596"/>
      <c r="AB38" s="1596"/>
      <c r="AC38" s="1596"/>
      <c r="AD38" s="1596"/>
      <c r="AE38" s="1596"/>
      <c r="AF38" s="1596"/>
      <c r="AG38" s="1596"/>
      <c r="AH38" s="1596"/>
      <c r="AI38" s="1596"/>
    </row>
    <row r="39" spans="1:35">
      <c r="A39" s="1596"/>
      <c r="B39" s="1596"/>
      <c r="C39" s="1596"/>
      <c r="D39" s="1596"/>
      <c r="E39" s="1596"/>
      <c r="F39" s="1596"/>
      <c r="G39" s="1596"/>
      <c r="H39" s="1596"/>
      <c r="I39" s="1596"/>
      <c r="J39" s="1596"/>
      <c r="K39" s="1596"/>
      <c r="L39" s="1596"/>
      <c r="M39" s="1596"/>
      <c r="N39" s="1596"/>
      <c r="O39" s="1596"/>
      <c r="P39" s="1596"/>
      <c r="Q39" s="1596"/>
      <c r="R39" s="1596"/>
      <c r="S39" s="1596"/>
      <c r="T39" s="1596"/>
      <c r="U39" s="1596"/>
      <c r="V39" s="1596"/>
      <c r="W39" s="1596"/>
      <c r="X39" s="1596"/>
      <c r="Y39" s="1596"/>
      <c r="Z39" s="1596"/>
      <c r="AA39" s="1596"/>
      <c r="AB39" s="1596"/>
      <c r="AC39" s="1596"/>
      <c r="AD39" s="1596"/>
      <c r="AE39" s="1596"/>
      <c r="AF39" s="1596"/>
      <c r="AG39" s="1596"/>
      <c r="AH39" s="1596"/>
      <c r="AI39" s="1596"/>
    </row>
    <row r="40" spans="1:35">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596"/>
      <c r="AA40" s="1596"/>
      <c r="AB40" s="1596"/>
      <c r="AC40" s="1596"/>
      <c r="AD40" s="1596"/>
      <c r="AE40" s="1596"/>
      <c r="AF40" s="1596"/>
      <c r="AG40" s="1596"/>
      <c r="AH40" s="1596"/>
      <c r="AI40" s="1596"/>
    </row>
    <row r="41" spans="1:35">
      <c r="A41" s="1596"/>
      <c r="B41" s="1596"/>
      <c r="C41" s="1596"/>
      <c r="D41" s="1596"/>
      <c r="E41" s="1596"/>
      <c r="F41" s="1596"/>
      <c r="G41" s="1596"/>
      <c r="H41" s="1596"/>
      <c r="I41" s="1596"/>
      <c r="J41" s="1596"/>
      <c r="K41" s="1596"/>
      <c r="L41" s="1596"/>
      <c r="M41" s="1596"/>
      <c r="N41" s="1596"/>
      <c r="O41" s="1596"/>
      <c r="P41" s="1596"/>
      <c r="Q41" s="1596"/>
      <c r="R41" s="1596"/>
      <c r="S41" s="1596"/>
      <c r="T41" s="1596"/>
      <c r="U41" s="1596"/>
      <c r="V41" s="1596"/>
      <c r="W41" s="1596"/>
      <c r="X41" s="1596"/>
      <c r="Y41" s="1596"/>
      <c r="Z41" s="1596"/>
      <c r="AA41" s="1596"/>
      <c r="AB41" s="1596"/>
      <c r="AC41" s="1596"/>
      <c r="AD41" s="1596"/>
      <c r="AE41" s="1596"/>
      <c r="AF41" s="1596"/>
      <c r="AG41" s="1596"/>
      <c r="AH41" s="1596"/>
      <c r="AI41" s="1596"/>
    </row>
    <row r="42" spans="1:35">
      <c r="A42" s="1596"/>
      <c r="B42" s="1596"/>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1596"/>
    </row>
    <row r="43" spans="1:35">
      <c r="A43" s="1596"/>
      <c r="B43" s="1596"/>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596"/>
      <c r="AA43" s="1596"/>
      <c r="AB43" s="1596"/>
      <c r="AC43" s="1596"/>
      <c r="AD43" s="1596"/>
      <c r="AE43" s="1596"/>
      <c r="AF43" s="1596"/>
      <c r="AG43" s="1596"/>
      <c r="AH43" s="1596"/>
      <c r="AI43" s="1596"/>
    </row>
    <row r="44" spans="1:35">
      <c r="A44" s="1596"/>
      <c r="B44" s="1596"/>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row>
    <row r="45" spans="1:35">
      <c r="A45" s="1596"/>
      <c r="B45" s="1596"/>
      <c r="C45" s="1596"/>
      <c r="D45" s="1596"/>
      <c r="E45" s="1596"/>
      <c r="F45" s="1596"/>
      <c r="G45" s="1596"/>
      <c r="H45" s="1596"/>
      <c r="I45" s="1596"/>
      <c r="J45" s="1596"/>
      <c r="K45" s="1596"/>
      <c r="L45" s="1596"/>
      <c r="M45" s="1596"/>
      <c r="N45" s="1596"/>
      <c r="O45" s="1596"/>
      <c r="P45" s="1596"/>
      <c r="Q45" s="1596"/>
      <c r="R45" s="1596"/>
      <c r="S45" s="1596"/>
      <c r="T45" s="1596"/>
      <c r="U45" s="1596"/>
      <c r="V45" s="1596"/>
      <c r="W45" s="1596"/>
      <c r="X45" s="1596"/>
      <c r="Y45" s="1596"/>
      <c r="Z45" s="1596"/>
      <c r="AA45" s="1596"/>
      <c r="AB45" s="1596"/>
      <c r="AC45" s="1596"/>
      <c r="AD45" s="1596"/>
      <c r="AE45" s="1596"/>
      <c r="AF45" s="1596"/>
      <c r="AG45" s="1596"/>
      <c r="AH45" s="1596"/>
      <c r="AI45" s="1596"/>
    </row>
    <row r="46" spans="1:35">
      <c r="A46" s="1596"/>
      <c r="B46" s="1596"/>
      <c r="C46" s="1596"/>
      <c r="D46" s="1596"/>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c r="AH46" s="1596"/>
      <c r="AI46" s="1596"/>
    </row>
    <row r="47" spans="1:35">
      <c r="A47" s="1596"/>
      <c r="B47" s="1596"/>
      <c r="C47" s="1596"/>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c r="AE47" s="1596"/>
      <c r="AF47" s="1596"/>
      <c r="AG47" s="1596"/>
      <c r="AH47" s="1596"/>
      <c r="AI47" s="1596"/>
    </row>
    <row r="48" spans="1:35">
      <c r="A48" s="1596"/>
      <c r="B48" s="1596"/>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6"/>
      <c r="AI48" s="1596"/>
    </row>
    <row r="49" spans="1:35">
      <c r="A49" s="1596"/>
      <c r="B49" s="1596"/>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6"/>
      <c r="AI49" s="1596"/>
    </row>
    <row r="50" spans="1:35">
      <c r="A50" s="1596"/>
      <c r="B50" s="1596"/>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6"/>
      <c r="AH50" s="1596"/>
      <c r="AI50" s="1596"/>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257</v>
      </c>
    </row>
    <row r="53" spans="1:35" s="54" customFormat="1" ht="27" customHeight="1">
      <c r="A53" s="55">
        <v>1</v>
      </c>
      <c r="B53" s="1596" t="s">
        <v>231</v>
      </c>
      <c r="C53" s="1596"/>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c r="AB53" s="1596"/>
      <c r="AC53" s="1596"/>
      <c r="AD53" s="1596"/>
      <c r="AE53" s="1596"/>
      <c r="AF53" s="1596"/>
      <c r="AG53" s="1596"/>
      <c r="AH53" s="1596"/>
    </row>
    <row r="54" spans="1:35" s="54" customFormat="1" ht="51.75" customHeight="1">
      <c r="A54" s="55">
        <v>2</v>
      </c>
      <c r="B54" s="1596" t="s">
        <v>232</v>
      </c>
      <c r="C54" s="1596"/>
      <c r="D54" s="1596"/>
      <c r="E54" s="1596"/>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6"/>
      <c r="AH54" s="1596"/>
    </row>
    <row r="55" spans="1:35" s="54" customFormat="1" ht="39" customHeight="1">
      <c r="A55" s="55">
        <v>3</v>
      </c>
      <c r="B55" s="1596" t="s">
        <v>197</v>
      </c>
      <c r="C55" s="1596"/>
      <c r="D55" s="1596"/>
      <c r="E55" s="1596"/>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6"/>
      <c r="AH55" s="1596"/>
    </row>
    <row r="56" spans="1:35" s="54" customFormat="1" ht="27" customHeight="1">
      <c r="A56" s="55">
        <v>4</v>
      </c>
      <c r="B56" s="1596" t="s">
        <v>199</v>
      </c>
      <c r="C56" s="1596"/>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c r="AG56" s="1596"/>
      <c r="AH56" s="1596"/>
    </row>
    <row r="57" spans="1:35" s="54" customFormat="1" ht="26.25" customHeight="1">
      <c r="A57" s="55">
        <v>5</v>
      </c>
      <c r="B57" s="1596" t="s">
        <v>201</v>
      </c>
      <c r="C57" s="1596"/>
      <c r="D57" s="1596"/>
      <c r="E57" s="1596"/>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c r="AG57" s="1596"/>
      <c r="AH57" s="1596"/>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233</v>
      </c>
      <c r="B60" s="54"/>
      <c r="C60" s="54"/>
      <c r="D60" s="54"/>
      <c r="E60" s="54"/>
      <c r="F60" s="54"/>
      <c r="G60" s="54"/>
      <c r="H60" s="54"/>
      <c r="I60" s="54"/>
      <c r="J60" s="54"/>
      <c r="K60" s="54"/>
      <c r="L60" s="54"/>
      <c r="M60" s="54"/>
    </row>
    <row r="61" spans="1:35" ht="35.25" customHeight="1">
      <c r="B61" s="1596" t="s">
        <v>258</v>
      </c>
      <c r="C61" s="1821"/>
      <c r="D61" s="1821"/>
      <c r="E61" s="1821"/>
      <c r="F61" s="1821"/>
      <c r="G61" s="1821"/>
      <c r="H61" s="1821"/>
      <c r="I61" s="1821"/>
      <c r="J61" s="1821"/>
      <c r="K61" s="1821"/>
      <c r="L61" s="1821"/>
      <c r="M61" s="1821"/>
      <c r="N61" s="1821"/>
      <c r="O61" s="1821"/>
      <c r="P61" s="1821"/>
      <c r="Q61" s="1821"/>
      <c r="R61" s="1821"/>
      <c r="S61" s="1821"/>
      <c r="T61" s="1821"/>
      <c r="U61" s="1821"/>
      <c r="V61" s="1821"/>
      <c r="W61" s="1821"/>
      <c r="X61" s="1821"/>
      <c r="Y61" s="1821"/>
      <c r="Z61" s="1821"/>
      <c r="AA61" s="1821"/>
      <c r="AB61" s="1821"/>
      <c r="AC61" s="1821"/>
      <c r="AD61" s="1821"/>
      <c r="AE61" s="1821"/>
      <c r="AF61" s="1821"/>
      <c r="AG61" s="1821"/>
      <c r="AH61" s="1821"/>
    </row>
    <row r="63" spans="1:35">
      <c r="A63" s="54" t="s">
        <v>234</v>
      </c>
      <c r="B63" s="54"/>
      <c r="C63" s="54"/>
      <c r="D63" s="54"/>
      <c r="E63" s="54"/>
      <c r="F63" s="54"/>
      <c r="G63" s="54"/>
      <c r="H63" s="54"/>
      <c r="I63" s="54"/>
      <c r="J63" s="54"/>
      <c r="K63" s="54"/>
      <c r="L63" s="54"/>
      <c r="M63" s="54"/>
    </row>
    <row r="64" spans="1:35" ht="33.75" customHeight="1">
      <c r="B64" s="1599" t="s">
        <v>251</v>
      </c>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row>
    <row r="65" spans="1:34" ht="13.5" customHeight="1"/>
    <row r="66" spans="1:34">
      <c r="A66" s="54" t="s">
        <v>236</v>
      </c>
    </row>
    <row r="67" spans="1:34" ht="35.25" customHeight="1">
      <c r="B67" s="1599" t="s">
        <v>252</v>
      </c>
      <c r="C67" s="1783"/>
      <c r="D67" s="1783"/>
      <c r="E67" s="1783"/>
      <c r="F67" s="1783"/>
      <c r="G67" s="1783"/>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row>
  </sheetData>
  <mergeCells count="9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 ref="R30:Y30"/>
    <mergeCell ref="Z30:AI30"/>
    <mergeCell ref="S32:Y32"/>
    <mergeCell ref="Z32:AI32"/>
    <mergeCell ref="S33:Y33"/>
    <mergeCell ref="Z33:AI33"/>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S24:AA24"/>
    <mergeCell ref="AB24:AI24"/>
    <mergeCell ref="E25:I26"/>
    <mergeCell ref="J25:O25"/>
    <mergeCell ref="P25:V25"/>
    <mergeCell ref="W25:AC25"/>
    <mergeCell ref="AD25:AI25"/>
    <mergeCell ref="J26:O26"/>
    <mergeCell ref="P26:V26"/>
    <mergeCell ref="W26:AC26"/>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E18:L18"/>
    <mergeCell ref="M18:R18"/>
    <mergeCell ref="E19:L20"/>
    <mergeCell ref="M19:R19"/>
    <mergeCell ref="S19:S21"/>
    <mergeCell ref="M16:R16"/>
    <mergeCell ref="S16:S18"/>
    <mergeCell ref="T16:X18"/>
    <mergeCell ref="Y16:Y18"/>
    <mergeCell ref="Z16:AI18"/>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A2:J2"/>
    <mergeCell ref="A5:D5"/>
    <mergeCell ref="E5:Q5"/>
    <mergeCell ref="R5:U5"/>
    <mergeCell ref="V5:AI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59999389629810485"/>
  </sheetPr>
  <dimension ref="A1:AG50"/>
  <sheetViews>
    <sheetView showGridLines="0" view="pageBreakPreview" topLeftCell="F7" zoomScale="115" zoomScaleNormal="55" zoomScaleSheetLayoutView="115" workbookViewId="0">
      <selection activeCell="B33" sqref="B33:M59"/>
    </sheetView>
  </sheetViews>
  <sheetFormatPr defaultRowHeight="10.5"/>
  <cols>
    <col min="1" max="1" width="3.25" style="196" customWidth="1"/>
    <col min="2" max="2" width="19.25" style="196" customWidth="1"/>
    <col min="3" max="3" width="28.75" style="196" customWidth="1"/>
    <col min="4" max="4" width="4.875" style="196" customWidth="1"/>
    <col min="5" max="5" width="28" style="196" customWidth="1"/>
    <col min="6" max="8" width="4.625" style="196" customWidth="1"/>
    <col min="9" max="10" width="5.75" style="196" customWidth="1"/>
    <col min="11" max="11" width="5.625" style="196" customWidth="1"/>
    <col min="12" max="12" width="28.75" style="196" customWidth="1"/>
    <col min="13" max="14" width="4.625" style="196" customWidth="1"/>
    <col min="15" max="15" width="4.375" style="196" customWidth="1"/>
    <col min="16" max="18" width="5.625" style="196" customWidth="1"/>
    <col min="19" max="19" width="28.75" style="196" customWidth="1"/>
    <col min="20" max="20" width="4.625" style="196" customWidth="1"/>
    <col min="21" max="21" width="3.875" style="196" customWidth="1"/>
    <col min="22" max="22" width="4.625" style="196" customWidth="1"/>
    <col min="23" max="25" width="5.625" style="196" customWidth="1"/>
    <col min="26" max="26" width="28.75" style="196" customWidth="1"/>
    <col min="27" max="27" width="4.625" style="196" customWidth="1"/>
    <col min="28" max="28" width="3.875" style="196" customWidth="1"/>
    <col min="29" max="29" width="4.5" style="196" customWidth="1"/>
    <col min="30" max="32" width="5.625" style="196" customWidth="1"/>
    <col min="33" max="33" width="28.75" style="196" customWidth="1"/>
    <col min="34" max="256" width="9" style="196"/>
    <col min="257" max="257" width="3.25" style="196" customWidth="1"/>
    <col min="258" max="258" width="19.25" style="196" customWidth="1"/>
    <col min="259" max="259" width="26.5" style="196" customWidth="1"/>
    <col min="260" max="260" width="4.875" style="196" customWidth="1"/>
    <col min="261" max="261" width="28" style="196" customWidth="1"/>
    <col min="262" max="264" width="4.625" style="196" customWidth="1"/>
    <col min="265" max="265" width="3.875" style="196" customWidth="1"/>
    <col min="266" max="266" width="4.625" style="196" customWidth="1"/>
    <col min="267" max="267" width="5.625" style="196" customWidth="1"/>
    <col min="268" max="268" width="20.625" style="196" customWidth="1"/>
    <col min="269" max="270" width="4.625" style="196" customWidth="1"/>
    <col min="271" max="271" width="4.375" style="196" customWidth="1"/>
    <col min="272" max="274" width="5.625" style="196" customWidth="1"/>
    <col min="275" max="275" width="20.75" style="196" customWidth="1"/>
    <col min="276" max="276" width="4.625" style="196" customWidth="1"/>
    <col min="277" max="277" width="3.875" style="196" customWidth="1"/>
    <col min="278" max="278" width="4.625" style="196" customWidth="1"/>
    <col min="279" max="281" width="5.625" style="196" customWidth="1"/>
    <col min="282" max="282" width="20.75" style="196" customWidth="1"/>
    <col min="283" max="283" width="4.625" style="196" customWidth="1"/>
    <col min="284" max="284" width="3.875" style="196" customWidth="1"/>
    <col min="285" max="285" width="4.5" style="196" customWidth="1"/>
    <col min="286" max="288" width="5.625" style="196" customWidth="1"/>
    <col min="289" max="289" width="20.625" style="196" customWidth="1"/>
    <col min="290" max="512" width="9" style="196"/>
    <col min="513" max="513" width="3.25" style="196" customWidth="1"/>
    <col min="514" max="514" width="19.25" style="196" customWidth="1"/>
    <col min="515" max="515" width="26.5" style="196" customWidth="1"/>
    <col min="516" max="516" width="4.875" style="196" customWidth="1"/>
    <col min="517" max="517" width="28" style="196" customWidth="1"/>
    <col min="518" max="520" width="4.625" style="196" customWidth="1"/>
    <col min="521" max="521" width="3.875" style="196" customWidth="1"/>
    <col min="522" max="522" width="4.625" style="196" customWidth="1"/>
    <col min="523" max="523" width="5.625" style="196" customWidth="1"/>
    <col min="524" max="524" width="20.625" style="196" customWidth="1"/>
    <col min="525" max="526" width="4.625" style="196" customWidth="1"/>
    <col min="527" max="527" width="4.375" style="196" customWidth="1"/>
    <col min="528" max="530" width="5.625" style="196" customWidth="1"/>
    <col min="531" max="531" width="20.75" style="196" customWidth="1"/>
    <col min="532" max="532" width="4.625" style="196" customWidth="1"/>
    <col min="533" max="533" width="3.875" style="196" customWidth="1"/>
    <col min="534" max="534" width="4.625" style="196" customWidth="1"/>
    <col min="535" max="537" width="5.625" style="196" customWidth="1"/>
    <col min="538" max="538" width="20.75" style="196" customWidth="1"/>
    <col min="539" max="539" width="4.625" style="196" customWidth="1"/>
    <col min="540" max="540" width="3.875" style="196" customWidth="1"/>
    <col min="541" max="541" width="4.5" style="196" customWidth="1"/>
    <col min="542" max="544" width="5.625" style="196" customWidth="1"/>
    <col min="545" max="545" width="20.625" style="196" customWidth="1"/>
    <col min="546" max="768" width="9" style="196"/>
    <col min="769" max="769" width="3.25" style="196" customWidth="1"/>
    <col min="770" max="770" width="19.25" style="196" customWidth="1"/>
    <col min="771" max="771" width="26.5" style="196" customWidth="1"/>
    <col min="772" max="772" width="4.875" style="196" customWidth="1"/>
    <col min="773" max="773" width="28" style="196" customWidth="1"/>
    <col min="774" max="776" width="4.625" style="196" customWidth="1"/>
    <col min="777" max="777" width="3.875" style="196" customWidth="1"/>
    <col min="778" max="778" width="4.625" style="196" customWidth="1"/>
    <col min="779" max="779" width="5.625" style="196" customWidth="1"/>
    <col min="780" max="780" width="20.625" style="196" customWidth="1"/>
    <col min="781" max="782" width="4.625" style="196" customWidth="1"/>
    <col min="783" max="783" width="4.375" style="196" customWidth="1"/>
    <col min="784" max="786" width="5.625" style="196" customWidth="1"/>
    <col min="787" max="787" width="20.75" style="196" customWidth="1"/>
    <col min="788" max="788" width="4.625" style="196" customWidth="1"/>
    <col min="789" max="789" width="3.875" style="196" customWidth="1"/>
    <col min="790" max="790" width="4.625" style="196" customWidth="1"/>
    <col min="791" max="793" width="5.625" style="196" customWidth="1"/>
    <col min="794" max="794" width="20.75" style="196" customWidth="1"/>
    <col min="795" max="795" width="4.625" style="196" customWidth="1"/>
    <col min="796" max="796" width="3.875" style="196" customWidth="1"/>
    <col min="797" max="797" width="4.5" style="196" customWidth="1"/>
    <col min="798" max="800" width="5.625" style="196" customWidth="1"/>
    <col min="801" max="801" width="20.625" style="196" customWidth="1"/>
    <col min="802" max="1024" width="9" style="196"/>
    <col min="1025" max="1025" width="3.25" style="196" customWidth="1"/>
    <col min="1026" max="1026" width="19.25" style="196" customWidth="1"/>
    <col min="1027" max="1027" width="26.5" style="196" customWidth="1"/>
    <col min="1028" max="1028" width="4.875" style="196" customWidth="1"/>
    <col min="1029" max="1029" width="28" style="196" customWidth="1"/>
    <col min="1030" max="1032" width="4.625" style="196" customWidth="1"/>
    <col min="1033" max="1033" width="3.875" style="196" customWidth="1"/>
    <col min="1034" max="1034" width="4.625" style="196" customWidth="1"/>
    <col min="1035" max="1035" width="5.625" style="196" customWidth="1"/>
    <col min="1036" max="1036" width="20.625" style="196" customWidth="1"/>
    <col min="1037" max="1038" width="4.625" style="196" customWidth="1"/>
    <col min="1039" max="1039" width="4.375" style="196" customWidth="1"/>
    <col min="1040" max="1042" width="5.625" style="196" customWidth="1"/>
    <col min="1043" max="1043" width="20.75" style="196" customWidth="1"/>
    <col min="1044" max="1044" width="4.625" style="196" customWidth="1"/>
    <col min="1045" max="1045" width="3.875" style="196" customWidth="1"/>
    <col min="1046" max="1046" width="4.625" style="196" customWidth="1"/>
    <col min="1047" max="1049" width="5.625" style="196" customWidth="1"/>
    <col min="1050" max="1050" width="20.75" style="196" customWidth="1"/>
    <col min="1051" max="1051" width="4.625" style="196" customWidth="1"/>
    <col min="1052" max="1052" width="3.875" style="196" customWidth="1"/>
    <col min="1053" max="1053" width="4.5" style="196" customWidth="1"/>
    <col min="1054" max="1056" width="5.625" style="196" customWidth="1"/>
    <col min="1057" max="1057" width="20.625" style="196" customWidth="1"/>
    <col min="1058" max="1280" width="9" style="196"/>
    <col min="1281" max="1281" width="3.25" style="196" customWidth="1"/>
    <col min="1282" max="1282" width="19.25" style="196" customWidth="1"/>
    <col min="1283" max="1283" width="26.5" style="196" customWidth="1"/>
    <col min="1284" max="1284" width="4.875" style="196" customWidth="1"/>
    <col min="1285" max="1285" width="28" style="196" customWidth="1"/>
    <col min="1286" max="1288" width="4.625" style="196" customWidth="1"/>
    <col min="1289" max="1289" width="3.875" style="196" customWidth="1"/>
    <col min="1290" max="1290" width="4.625" style="196" customWidth="1"/>
    <col min="1291" max="1291" width="5.625" style="196" customWidth="1"/>
    <col min="1292" max="1292" width="20.625" style="196" customWidth="1"/>
    <col min="1293" max="1294" width="4.625" style="196" customWidth="1"/>
    <col min="1295" max="1295" width="4.375" style="196" customWidth="1"/>
    <col min="1296" max="1298" width="5.625" style="196" customWidth="1"/>
    <col min="1299" max="1299" width="20.75" style="196" customWidth="1"/>
    <col min="1300" max="1300" width="4.625" style="196" customWidth="1"/>
    <col min="1301" max="1301" width="3.875" style="196" customWidth="1"/>
    <col min="1302" max="1302" width="4.625" style="196" customWidth="1"/>
    <col min="1303" max="1305" width="5.625" style="196" customWidth="1"/>
    <col min="1306" max="1306" width="20.75" style="196" customWidth="1"/>
    <col min="1307" max="1307" width="4.625" style="196" customWidth="1"/>
    <col min="1308" max="1308" width="3.875" style="196" customWidth="1"/>
    <col min="1309" max="1309" width="4.5" style="196" customWidth="1"/>
    <col min="1310" max="1312" width="5.625" style="196" customWidth="1"/>
    <col min="1313" max="1313" width="20.625" style="196" customWidth="1"/>
    <col min="1314" max="1536" width="9" style="196"/>
    <col min="1537" max="1537" width="3.25" style="196" customWidth="1"/>
    <col min="1538" max="1538" width="19.25" style="196" customWidth="1"/>
    <col min="1539" max="1539" width="26.5" style="196" customWidth="1"/>
    <col min="1540" max="1540" width="4.875" style="196" customWidth="1"/>
    <col min="1541" max="1541" width="28" style="196" customWidth="1"/>
    <col min="1542" max="1544" width="4.625" style="196" customWidth="1"/>
    <col min="1545" max="1545" width="3.875" style="196" customWidth="1"/>
    <col min="1546" max="1546" width="4.625" style="196" customWidth="1"/>
    <col min="1547" max="1547" width="5.625" style="196" customWidth="1"/>
    <col min="1548" max="1548" width="20.625" style="196" customWidth="1"/>
    <col min="1549" max="1550" width="4.625" style="196" customWidth="1"/>
    <col min="1551" max="1551" width="4.375" style="196" customWidth="1"/>
    <col min="1552" max="1554" width="5.625" style="196" customWidth="1"/>
    <col min="1555" max="1555" width="20.75" style="196" customWidth="1"/>
    <col min="1556" max="1556" width="4.625" style="196" customWidth="1"/>
    <col min="1557" max="1557" width="3.875" style="196" customWidth="1"/>
    <col min="1558" max="1558" width="4.625" style="196" customWidth="1"/>
    <col min="1559" max="1561" width="5.625" style="196" customWidth="1"/>
    <col min="1562" max="1562" width="20.75" style="196" customWidth="1"/>
    <col min="1563" max="1563" width="4.625" style="196" customWidth="1"/>
    <col min="1564" max="1564" width="3.875" style="196" customWidth="1"/>
    <col min="1565" max="1565" width="4.5" style="196" customWidth="1"/>
    <col min="1566" max="1568" width="5.625" style="196" customWidth="1"/>
    <col min="1569" max="1569" width="20.625" style="196" customWidth="1"/>
    <col min="1570" max="1792" width="9" style="196"/>
    <col min="1793" max="1793" width="3.25" style="196" customWidth="1"/>
    <col min="1794" max="1794" width="19.25" style="196" customWidth="1"/>
    <col min="1795" max="1795" width="26.5" style="196" customWidth="1"/>
    <col min="1796" max="1796" width="4.875" style="196" customWidth="1"/>
    <col min="1797" max="1797" width="28" style="196" customWidth="1"/>
    <col min="1798" max="1800" width="4.625" style="196" customWidth="1"/>
    <col min="1801" max="1801" width="3.875" style="196" customWidth="1"/>
    <col min="1802" max="1802" width="4.625" style="196" customWidth="1"/>
    <col min="1803" max="1803" width="5.625" style="196" customWidth="1"/>
    <col min="1804" max="1804" width="20.625" style="196" customWidth="1"/>
    <col min="1805" max="1806" width="4.625" style="196" customWidth="1"/>
    <col min="1807" max="1807" width="4.375" style="196" customWidth="1"/>
    <col min="1808" max="1810" width="5.625" style="196" customWidth="1"/>
    <col min="1811" max="1811" width="20.75" style="196" customWidth="1"/>
    <col min="1812" max="1812" width="4.625" style="196" customWidth="1"/>
    <col min="1813" max="1813" width="3.875" style="196" customWidth="1"/>
    <col min="1814" max="1814" width="4.625" style="196" customWidth="1"/>
    <col min="1815" max="1817" width="5.625" style="196" customWidth="1"/>
    <col min="1818" max="1818" width="20.75" style="196" customWidth="1"/>
    <col min="1819" max="1819" width="4.625" style="196" customWidth="1"/>
    <col min="1820" max="1820" width="3.875" style="196" customWidth="1"/>
    <col min="1821" max="1821" width="4.5" style="196" customWidth="1"/>
    <col min="1822" max="1824" width="5.625" style="196" customWidth="1"/>
    <col min="1825" max="1825" width="20.625" style="196" customWidth="1"/>
    <col min="1826" max="2048" width="9" style="196"/>
    <col min="2049" max="2049" width="3.25" style="196" customWidth="1"/>
    <col min="2050" max="2050" width="19.25" style="196" customWidth="1"/>
    <col min="2051" max="2051" width="26.5" style="196" customWidth="1"/>
    <col min="2052" max="2052" width="4.875" style="196" customWidth="1"/>
    <col min="2053" max="2053" width="28" style="196" customWidth="1"/>
    <col min="2054" max="2056" width="4.625" style="196" customWidth="1"/>
    <col min="2057" max="2057" width="3.875" style="196" customWidth="1"/>
    <col min="2058" max="2058" width="4.625" style="196" customWidth="1"/>
    <col min="2059" max="2059" width="5.625" style="196" customWidth="1"/>
    <col min="2060" max="2060" width="20.625" style="196" customWidth="1"/>
    <col min="2061" max="2062" width="4.625" style="196" customWidth="1"/>
    <col min="2063" max="2063" width="4.375" style="196" customWidth="1"/>
    <col min="2064" max="2066" width="5.625" style="196" customWidth="1"/>
    <col min="2067" max="2067" width="20.75" style="196" customWidth="1"/>
    <col min="2068" max="2068" width="4.625" style="196" customWidth="1"/>
    <col min="2069" max="2069" width="3.875" style="196" customWidth="1"/>
    <col min="2070" max="2070" width="4.625" style="196" customWidth="1"/>
    <col min="2071" max="2073" width="5.625" style="196" customWidth="1"/>
    <col min="2074" max="2074" width="20.75" style="196" customWidth="1"/>
    <col min="2075" max="2075" width="4.625" style="196" customWidth="1"/>
    <col min="2076" max="2076" width="3.875" style="196" customWidth="1"/>
    <col min="2077" max="2077" width="4.5" style="196" customWidth="1"/>
    <col min="2078" max="2080" width="5.625" style="196" customWidth="1"/>
    <col min="2081" max="2081" width="20.625" style="196" customWidth="1"/>
    <col min="2082" max="2304" width="9" style="196"/>
    <col min="2305" max="2305" width="3.25" style="196" customWidth="1"/>
    <col min="2306" max="2306" width="19.25" style="196" customWidth="1"/>
    <col min="2307" max="2307" width="26.5" style="196" customWidth="1"/>
    <col min="2308" max="2308" width="4.875" style="196" customWidth="1"/>
    <col min="2309" max="2309" width="28" style="196" customWidth="1"/>
    <col min="2310" max="2312" width="4.625" style="196" customWidth="1"/>
    <col min="2313" max="2313" width="3.875" style="196" customWidth="1"/>
    <col min="2314" max="2314" width="4.625" style="196" customWidth="1"/>
    <col min="2315" max="2315" width="5.625" style="196" customWidth="1"/>
    <col min="2316" max="2316" width="20.625" style="196" customWidth="1"/>
    <col min="2317" max="2318" width="4.625" style="196" customWidth="1"/>
    <col min="2319" max="2319" width="4.375" style="196" customWidth="1"/>
    <col min="2320" max="2322" width="5.625" style="196" customWidth="1"/>
    <col min="2323" max="2323" width="20.75" style="196" customWidth="1"/>
    <col min="2324" max="2324" width="4.625" style="196" customWidth="1"/>
    <col min="2325" max="2325" width="3.875" style="196" customWidth="1"/>
    <col min="2326" max="2326" width="4.625" style="196" customWidth="1"/>
    <col min="2327" max="2329" width="5.625" style="196" customWidth="1"/>
    <col min="2330" max="2330" width="20.75" style="196" customWidth="1"/>
    <col min="2331" max="2331" width="4.625" style="196" customWidth="1"/>
    <col min="2332" max="2332" width="3.875" style="196" customWidth="1"/>
    <col min="2333" max="2333" width="4.5" style="196" customWidth="1"/>
    <col min="2334" max="2336" width="5.625" style="196" customWidth="1"/>
    <col min="2337" max="2337" width="20.625" style="196" customWidth="1"/>
    <col min="2338" max="2560" width="9" style="196"/>
    <col min="2561" max="2561" width="3.25" style="196" customWidth="1"/>
    <col min="2562" max="2562" width="19.25" style="196" customWidth="1"/>
    <col min="2563" max="2563" width="26.5" style="196" customWidth="1"/>
    <col min="2564" max="2564" width="4.875" style="196" customWidth="1"/>
    <col min="2565" max="2565" width="28" style="196" customWidth="1"/>
    <col min="2566" max="2568" width="4.625" style="196" customWidth="1"/>
    <col min="2569" max="2569" width="3.875" style="196" customWidth="1"/>
    <col min="2570" max="2570" width="4.625" style="196" customWidth="1"/>
    <col min="2571" max="2571" width="5.625" style="196" customWidth="1"/>
    <col min="2572" max="2572" width="20.625" style="196" customWidth="1"/>
    <col min="2573" max="2574" width="4.625" style="196" customWidth="1"/>
    <col min="2575" max="2575" width="4.375" style="196" customWidth="1"/>
    <col min="2576" max="2578" width="5.625" style="196" customWidth="1"/>
    <col min="2579" max="2579" width="20.75" style="196" customWidth="1"/>
    <col min="2580" max="2580" width="4.625" style="196" customWidth="1"/>
    <col min="2581" max="2581" width="3.875" style="196" customWidth="1"/>
    <col min="2582" max="2582" width="4.625" style="196" customWidth="1"/>
    <col min="2583" max="2585" width="5.625" style="196" customWidth="1"/>
    <col min="2586" max="2586" width="20.75" style="196" customWidth="1"/>
    <col min="2587" max="2587" width="4.625" style="196" customWidth="1"/>
    <col min="2588" max="2588" width="3.875" style="196" customWidth="1"/>
    <col min="2589" max="2589" width="4.5" style="196" customWidth="1"/>
    <col min="2590" max="2592" width="5.625" style="196" customWidth="1"/>
    <col min="2593" max="2593" width="20.625" style="196" customWidth="1"/>
    <col min="2594" max="2816" width="9" style="196"/>
    <col min="2817" max="2817" width="3.25" style="196" customWidth="1"/>
    <col min="2818" max="2818" width="19.25" style="196" customWidth="1"/>
    <col min="2819" max="2819" width="26.5" style="196" customWidth="1"/>
    <col min="2820" max="2820" width="4.875" style="196" customWidth="1"/>
    <col min="2821" max="2821" width="28" style="196" customWidth="1"/>
    <col min="2822" max="2824" width="4.625" style="196" customWidth="1"/>
    <col min="2825" max="2825" width="3.875" style="196" customWidth="1"/>
    <col min="2826" max="2826" width="4.625" style="196" customWidth="1"/>
    <col min="2827" max="2827" width="5.625" style="196" customWidth="1"/>
    <col min="2828" max="2828" width="20.625" style="196" customWidth="1"/>
    <col min="2829" max="2830" width="4.625" style="196" customWidth="1"/>
    <col min="2831" max="2831" width="4.375" style="196" customWidth="1"/>
    <col min="2832" max="2834" width="5.625" style="196" customWidth="1"/>
    <col min="2835" max="2835" width="20.75" style="196" customWidth="1"/>
    <col min="2836" max="2836" width="4.625" style="196" customWidth="1"/>
    <col min="2837" max="2837" width="3.875" style="196" customWidth="1"/>
    <col min="2838" max="2838" width="4.625" style="196" customWidth="1"/>
    <col min="2839" max="2841" width="5.625" style="196" customWidth="1"/>
    <col min="2842" max="2842" width="20.75" style="196" customWidth="1"/>
    <col min="2843" max="2843" width="4.625" style="196" customWidth="1"/>
    <col min="2844" max="2844" width="3.875" style="196" customWidth="1"/>
    <col min="2845" max="2845" width="4.5" style="196" customWidth="1"/>
    <col min="2846" max="2848" width="5.625" style="196" customWidth="1"/>
    <col min="2849" max="2849" width="20.625" style="196" customWidth="1"/>
    <col min="2850" max="3072" width="9" style="196"/>
    <col min="3073" max="3073" width="3.25" style="196" customWidth="1"/>
    <col min="3074" max="3074" width="19.25" style="196" customWidth="1"/>
    <col min="3075" max="3075" width="26.5" style="196" customWidth="1"/>
    <col min="3076" max="3076" width="4.875" style="196" customWidth="1"/>
    <col min="3077" max="3077" width="28" style="196" customWidth="1"/>
    <col min="3078" max="3080" width="4.625" style="196" customWidth="1"/>
    <col min="3081" max="3081" width="3.875" style="196" customWidth="1"/>
    <col min="3082" max="3082" width="4.625" style="196" customWidth="1"/>
    <col min="3083" max="3083" width="5.625" style="196" customWidth="1"/>
    <col min="3084" max="3084" width="20.625" style="196" customWidth="1"/>
    <col min="3085" max="3086" width="4.625" style="196" customWidth="1"/>
    <col min="3087" max="3087" width="4.375" style="196" customWidth="1"/>
    <col min="3088" max="3090" width="5.625" style="196" customWidth="1"/>
    <col min="3091" max="3091" width="20.75" style="196" customWidth="1"/>
    <col min="3092" max="3092" width="4.625" style="196" customWidth="1"/>
    <col min="3093" max="3093" width="3.875" style="196" customWidth="1"/>
    <col min="3094" max="3094" width="4.625" style="196" customWidth="1"/>
    <col min="3095" max="3097" width="5.625" style="196" customWidth="1"/>
    <col min="3098" max="3098" width="20.75" style="196" customWidth="1"/>
    <col min="3099" max="3099" width="4.625" style="196" customWidth="1"/>
    <col min="3100" max="3100" width="3.875" style="196" customWidth="1"/>
    <col min="3101" max="3101" width="4.5" style="196" customWidth="1"/>
    <col min="3102" max="3104" width="5.625" style="196" customWidth="1"/>
    <col min="3105" max="3105" width="20.625" style="196" customWidth="1"/>
    <col min="3106" max="3328" width="9" style="196"/>
    <col min="3329" max="3329" width="3.25" style="196" customWidth="1"/>
    <col min="3330" max="3330" width="19.25" style="196" customWidth="1"/>
    <col min="3331" max="3331" width="26.5" style="196" customWidth="1"/>
    <col min="3332" max="3332" width="4.875" style="196" customWidth="1"/>
    <col min="3333" max="3333" width="28" style="196" customWidth="1"/>
    <col min="3334" max="3336" width="4.625" style="196" customWidth="1"/>
    <col min="3337" max="3337" width="3.875" style="196" customWidth="1"/>
    <col min="3338" max="3338" width="4.625" style="196" customWidth="1"/>
    <col min="3339" max="3339" width="5.625" style="196" customWidth="1"/>
    <col min="3340" max="3340" width="20.625" style="196" customWidth="1"/>
    <col min="3341" max="3342" width="4.625" style="196" customWidth="1"/>
    <col min="3343" max="3343" width="4.375" style="196" customWidth="1"/>
    <col min="3344" max="3346" width="5.625" style="196" customWidth="1"/>
    <col min="3347" max="3347" width="20.75" style="196" customWidth="1"/>
    <col min="3348" max="3348" width="4.625" style="196" customWidth="1"/>
    <col min="3349" max="3349" width="3.875" style="196" customWidth="1"/>
    <col min="3350" max="3350" width="4.625" style="196" customWidth="1"/>
    <col min="3351" max="3353" width="5.625" style="196" customWidth="1"/>
    <col min="3354" max="3354" width="20.75" style="196" customWidth="1"/>
    <col min="3355" max="3355" width="4.625" style="196" customWidth="1"/>
    <col min="3356" max="3356" width="3.875" style="196" customWidth="1"/>
    <col min="3357" max="3357" width="4.5" style="196" customWidth="1"/>
    <col min="3358" max="3360" width="5.625" style="196" customWidth="1"/>
    <col min="3361" max="3361" width="20.625" style="196" customWidth="1"/>
    <col min="3362" max="3584" width="9" style="196"/>
    <col min="3585" max="3585" width="3.25" style="196" customWidth="1"/>
    <col min="3586" max="3586" width="19.25" style="196" customWidth="1"/>
    <col min="3587" max="3587" width="26.5" style="196" customWidth="1"/>
    <col min="3588" max="3588" width="4.875" style="196" customWidth="1"/>
    <col min="3589" max="3589" width="28" style="196" customWidth="1"/>
    <col min="3590" max="3592" width="4.625" style="196" customWidth="1"/>
    <col min="3593" max="3593" width="3.875" style="196" customWidth="1"/>
    <col min="3594" max="3594" width="4.625" style="196" customWidth="1"/>
    <col min="3595" max="3595" width="5.625" style="196" customWidth="1"/>
    <col min="3596" max="3596" width="20.625" style="196" customWidth="1"/>
    <col min="3597" max="3598" width="4.625" style="196" customWidth="1"/>
    <col min="3599" max="3599" width="4.375" style="196" customWidth="1"/>
    <col min="3600" max="3602" width="5.625" style="196" customWidth="1"/>
    <col min="3603" max="3603" width="20.75" style="196" customWidth="1"/>
    <col min="3604" max="3604" width="4.625" style="196" customWidth="1"/>
    <col min="3605" max="3605" width="3.875" style="196" customWidth="1"/>
    <col min="3606" max="3606" width="4.625" style="196" customWidth="1"/>
    <col min="3607" max="3609" width="5.625" style="196" customWidth="1"/>
    <col min="3610" max="3610" width="20.75" style="196" customWidth="1"/>
    <col min="3611" max="3611" width="4.625" style="196" customWidth="1"/>
    <col min="3612" max="3612" width="3.875" style="196" customWidth="1"/>
    <col min="3613" max="3613" width="4.5" style="196" customWidth="1"/>
    <col min="3614" max="3616" width="5.625" style="196" customWidth="1"/>
    <col min="3617" max="3617" width="20.625" style="196" customWidth="1"/>
    <col min="3618" max="3840" width="9" style="196"/>
    <col min="3841" max="3841" width="3.25" style="196" customWidth="1"/>
    <col min="3842" max="3842" width="19.25" style="196" customWidth="1"/>
    <col min="3843" max="3843" width="26.5" style="196" customWidth="1"/>
    <col min="3844" max="3844" width="4.875" style="196" customWidth="1"/>
    <col min="3845" max="3845" width="28" style="196" customWidth="1"/>
    <col min="3846" max="3848" width="4.625" style="196" customWidth="1"/>
    <col min="3849" max="3849" width="3.875" style="196" customWidth="1"/>
    <col min="3850" max="3850" width="4.625" style="196" customWidth="1"/>
    <col min="3851" max="3851" width="5.625" style="196" customWidth="1"/>
    <col min="3852" max="3852" width="20.625" style="196" customWidth="1"/>
    <col min="3853" max="3854" width="4.625" style="196" customWidth="1"/>
    <col min="3855" max="3855" width="4.375" style="196" customWidth="1"/>
    <col min="3856" max="3858" width="5.625" style="196" customWidth="1"/>
    <col min="3859" max="3859" width="20.75" style="196" customWidth="1"/>
    <col min="3860" max="3860" width="4.625" style="196" customWidth="1"/>
    <col min="3861" max="3861" width="3.875" style="196" customWidth="1"/>
    <col min="3862" max="3862" width="4.625" style="196" customWidth="1"/>
    <col min="3863" max="3865" width="5.625" style="196" customWidth="1"/>
    <col min="3866" max="3866" width="20.75" style="196" customWidth="1"/>
    <col min="3867" max="3867" width="4.625" style="196" customWidth="1"/>
    <col min="3868" max="3868" width="3.875" style="196" customWidth="1"/>
    <col min="3869" max="3869" width="4.5" style="196" customWidth="1"/>
    <col min="3870" max="3872" width="5.625" style="196" customWidth="1"/>
    <col min="3873" max="3873" width="20.625" style="196" customWidth="1"/>
    <col min="3874" max="4096" width="9" style="196"/>
    <col min="4097" max="4097" width="3.25" style="196" customWidth="1"/>
    <col min="4098" max="4098" width="19.25" style="196" customWidth="1"/>
    <col min="4099" max="4099" width="26.5" style="196" customWidth="1"/>
    <col min="4100" max="4100" width="4.875" style="196" customWidth="1"/>
    <col min="4101" max="4101" width="28" style="196" customWidth="1"/>
    <col min="4102" max="4104" width="4.625" style="196" customWidth="1"/>
    <col min="4105" max="4105" width="3.875" style="196" customWidth="1"/>
    <col min="4106" max="4106" width="4.625" style="196" customWidth="1"/>
    <col min="4107" max="4107" width="5.625" style="196" customWidth="1"/>
    <col min="4108" max="4108" width="20.625" style="196" customWidth="1"/>
    <col min="4109" max="4110" width="4.625" style="196" customWidth="1"/>
    <col min="4111" max="4111" width="4.375" style="196" customWidth="1"/>
    <col min="4112" max="4114" width="5.625" style="196" customWidth="1"/>
    <col min="4115" max="4115" width="20.75" style="196" customWidth="1"/>
    <col min="4116" max="4116" width="4.625" style="196" customWidth="1"/>
    <col min="4117" max="4117" width="3.875" style="196" customWidth="1"/>
    <col min="4118" max="4118" width="4.625" style="196" customWidth="1"/>
    <col min="4119" max="4121" width="5.625" style="196" customWidth="1"/>
    <col min="4122" max="4122" width="20.75" style="196" customWidth="1"/>
    <col min="4123" max="4123" width="4.625" style="196" customWidth="1"/>
    <col min="4124" max="4124" width="3.875" style="196" customWidth="1"/>
    <col min="4125" max="4125" width="4.5" style="196" customWidth="1"/>
    <col min="4126" max="4128" width="5.625" style="196" customWidth="1"/>
    <col min="4129" max="4129" width="20.625" style="196" customWidth="1"/>
    <col min="4130" max="4352" width="9" style="196"/>
    <col min="4353" max="4353" width="3.25" style="196" customWidth="1"/>
    <col min="4354" max="4354" width="19.25" style="196" customWidth="1"/>
    <col min="4355" max="4355" width="26.5" style="196" customWidth="1"/>
    <col min="4356" max="4356" width="4.875" style="196" customWidth="1"/>
    <col min="4357" max="4357" width="28" style="196" customWidth="1"/>
    <col min="4358" max="4360" width="4.625" style="196" customWidth="1"/>
    <col min="4361" max="4361" width="3.875" style="196" customWidth="1"/>
    <col min="4362" max="4362" width="4.625" style="196" customWidth="1"/>
    <col min="4363" max="4363" width="5.625" style="196" customWidth="1"/>
    <col min="4364" max="4364" width="20.625" style="196" customWidth="1"/>
    <col min="4365" max="4366" width="4.625" style="196" customWidth="1"/>
    <col min="4367" max="4367" width="4.375" style="196" customWidth="1"/>
    <col min="4368" max="4370" width="5.625" style="196" customWidth="1"/>
    <col min="4371" max="4371" width="20.75" style="196" customWidth="1"/>
    <col min="4372" max="4372" width="4.625" style="196" customWidth="1"/>
    <col min="4373" max="4373" width="3.875" style="196" customWidth="1"/>
    <col min="4374" max="4374" width="4.625" style="196" customWidth="1"/>
    <col min="4375" max="4377" width="5.625" style="196" customWidth="1"/>
    <col min="4378" max="4378" width="20.75" style="196" customWidth="1"/>
    <col min="4379" max="4379" width="4.625" style="196" customWidth="1"/>
    <col min="4380" max="4380" width="3.875" style="196" customWidth="1"/>
    <col min="4381" max="4381" width="4.5" style="196" customWidth="1"/>
    <col min="4382" max="4384" width="5.625" style="196" customWidth="1"/>
    <col min="4385" max="4385" width="20.625" style="196" customWidth="1"/>
    <col min="4386" max="4608" width="9" style="196"/>
    <col min="4609" max="4609" width="3.25" style="196" customWidth="1"/>
    <col min="4610" max="4610" width="19.25" style="196" customWidth="1"/>
    <col min="4611" max="4611" width="26.5" style="196" customWidth="1"/>
    <col min="4612" max="4612" width="4.875" style="196" customWidth="1"/>
    <col min="4613" max="4613" width="28" style="196" customWidth="1"/>
    <col min="4614" max="4616" width="4.625" style="196" customWidth="1"/>
    <col min="4617" max="4617" width="3.875" style="196" customWidth="1"/>
    <col min="4618" max="4618" width="4.625" style="196" customWidth="1"/>
    <col min="4619" max="4619" width="5.625" style="196" customWidth="1"/>
    <col min="4620" max="4620" width="20.625" style="196" customWidth="1"/>
    <col min="4621" max="4622" width="4.625" style="196" customWidth="1"/>
    <col min="4623" max="4623" width="4.375" style="196" customWidth="1"/>
    <col min="4624" max="4626" width="5.625" style="196" customWidth="1"/>
    <col min="4627" max="4627" width="20.75" style="196" customWidth="1"/>
    <col min="4628" max="4628" width="4.625" style="196" customWidth="1"/>
    <col min="4629" max="4629" width="3.875" style="196" customWidth="1"/>
    <col min="4630" max="4630" width="4.625" style="196" customWidth="1"/>
    <col min="4631" max="4633" width="5.625" style="196" customWidth="1"/>
    <col min="4634" max="4634" width="20.75" style="196" customWidth="1"/>
    <col min="4635" max="4635" width="4.625" style="196" customWidth="1"/>
    <col min="4636" max="4636" width="3.875" style="196" customWidth="1"/>
    <col min="4637" max="4637" width="4.5" style="196" customWidth="1"/>
    <col min="4638" max="4640" width="5.625" style="196" customWidth="1"/>
    <col min="4641" max="4641" width="20.625" style="196" customWidth="1"/>
    <col min="4642" max="4864" width="9" style="196"/>
    <col min="4865" max="4865" width="3.25" style="196" customWidth="1"/>
    <col min="4866" max="4866" width="19.25" style="196" customWidth="1"/>
    <col min="4867" max="4867" width="26.5" style="196" customWidth="1"/>
    <col min="4868" max="4868" width="4.875" style="196" customWidth="1"/>
    <col min="4869" max="4869" width="28" style="196" customWidth="1"/>
    <col min="4870" max="4872" width="4.625" style="196" customWidth="1"/>
    <col min="4873" max="4873" width="3.875" style="196" customWidth="1"/>
    <col min="4874" max="4874" width="4.625" style="196" customWidth="1"/>
    <col min="4875" max="4875" width="5.625" style="196" customWidth="1"/>
    <col min="4876" max="4876" width="20.625" style="196" customWidth="1"/>
    <col min="4877" max="4878" width="4.625" style="196" customWidth="1"/>
    <col min="4879" max="4879" width="4.375" style="196" customWidth="1"/>
    <col min="4880" max="4882" width="5.625" style="196" customWidth="1"/>
    <col min="4883" max="4883" width="20.75" style="196" customWidth="1"/>
    <col min="4884" max="4884" width="4.625" style="196" customWidth="1"/>
    <col min="4885" max="4885" width="3.875" style="196" customWidth="1"/>
    <col min="4886" max="4886" width="4.625" style="196" customWidth="1"/>
    <col min="4887" max="4889" width="5.625" style="196" customWidth="1"/>
    <col min="4890" max="4890" width="20.75" style="196" customWidth="1"/>
    <col min="4891" max="4891" width="4.625" style="196" customWidth="1"/>
    <col min="4892" max="4892" width="3.875" style="196" customWidth="1"/>
    <col min="4893" max="4893" width="4.5" style="196" customWidth="1"/>
    <col min="4894" max="4896" width="5.625" style="196" customWidth="1"/>
    <col min="4897" max="4897" width="20.625" style="196" customWidth="1"/>
    <col min="4898" max="5120" width="9" style="196"/>
    <col min="5121" max="5121" width="3.25" style="196" customWidth="1"/>
    <col min="5122" max="5122" width="19.25" style="196" customWidth="1"/>
    <col min="5123" max="5123" width="26.5" style="196" customWidth="1"/>
    <col min="5124" max="5124" width="4.875" style="196" customWidth="1"/>
    <col min="5125" max="5125" width="28" style="196" customWidth="1"/>
    <col min="5126" max="5128" width="4.625" style="196" customWidth="1"/>
    <col min="5129" max="5129" width="3.875" style="196" customWidth="1"/>
    <col min="5130" max="5130" width="4.625" style="196" customWidth="1"/>
    <col min="5131" max="5131" width="5.625" style="196" customWidth="1"/>
    <col min="5132" max="5132" width="20.625" style="196" customWidth="1"/>
    <col min="5133" max="5134" width="4.625" style="196" customWidth="1"/>
    <col min="5135" max="5135" width="4.375" style="196" customWidth="1"/>
    <col min="5136" max="5138" width="5.625" style="196" customWidth="1"/>
    <col min="5139" max="5139" width="20.75" style="196" customWidth="1"/>
    <col min="5140" max="5140" width="4.625" style="196" customWidth="1"/>
    <col min="5141" max="5141" width="3.875" style="196" customWidth="1"/>
    <col min="5142" max="5142" width="4.625" style="196" customWidth="1"/>
    <col min="5143" max="5145" width="5.625" style="196" customWidth="1"/>
    <col min="5146" max="5146" width="20.75" style="196" customWidth="1"/>
    <col min="5147" max="5147" width="4.625" style="196" customWidth="1"/>
    <col min="5148" max="5148" width="3.875" style="196" customWidth="1"/>
    <col min="5149" max="5149" width="4.5" style="196" customWidth="1"/>
    <col min="5150" max="5152" width="5.625" style="196" customWidth="1"/>
    <col min="5153" max="5153" width="20.625" style="196" customWidth="1"/>
    <col min="5154" max="5376" width="9" style="196"/>
    <col min="5377" max="5377" width="3.25" style="196" customWidth="1"/>
    <col min="5378" max="5378" width="19.25" style="196" customWidth="1"/>
    <col min="5379" max="5379" width="26.5" style="196" customWidth="1"/>
    <col min="5380" max="5380" width="4.875" style="196" customWidth="1"/>
    <col min="5381" max="5381" width="28" style="196" customWidth="1"/>
    <col min="5382" max="5384" width="4.625" style="196" customWidth="1"/>
    <col min="5385" max="5385" width="3.875" style="196" customWidth="1"/>
    <col min="5386" max="5386" width="4.625" style="196" customWidth="1"/>
    <col min="5387" max="5387" width="5.625" style="196" customWidth="1"/>
    <col min="5388" max="5388" width="20.625" style="196" customWidth="1"/>
    <col min="5389" max="5390" width="4.625" style="196" customWidth="1"/>
    <col min="5391" max="5391" width="4.375" style="196" customWidth="1"/>
    <col min="5392" max="5394" width="5.625" style="196" customWidth="1"/>
    <col min="5395" max="5395" width="20.75" style="196" customWidth="1"/>
    <col min="5396" max="5396" width="4.625" style="196" customWidth="1"/>
    <col min="5397" max="5397" width="3.875" style="196" customWidth="1"/>
    <col min="5398" max="5398" width="4.625" style="196" customWidth="1"/>
    <col min="5399" max="5401" width="5.625" style="196" customWidth="1"/>
    <col min="5402" max="5402" width="20.75" style="196" customWidth="1"/>
    <col min="5403" max="5403" width="4.625" style="196" customWidth="1"/>
    <col min="5404" max="5404" width="3.875" style="196" customWidth="1"/>
    <col min="5405" max="5405" width="4.5" style="196" customWidth="1"/>
    <col min="5406" max="5408" width="5.625" style="196" customWidth="1"/>
    <col min="5409" max="5409" width="20.625" style="196" customWidth="1"/>
    <col min="5410" max="5632" width="9" style="196"/>
    <col min="5633" max="5633" width="3.25" style="196" customWidth="1"/>
    <col min="5634" max="5634" width="19.25" style="196" customWidth="1"/>
    <col min="5635" max="5635" width="26.5" style="196" customWidth="1"/>
    <col min="5636" max="5636" width="4.875" style="196" customWidth="1"/>
    <col min="5637" max="5637" width="28" style="196" customWidth="1"/>
    <col min="5638" max="5640" width="4.625" style="196" customWidth="1"/>
    <col min="5641" max="5641" width="3.875" style="196" customWidth="1"/>
    <col min="5642" max="5642" width="4.625" style="196" customWidth="1"/>
    <col min="5643" max="5643" width="5.625" style="196" customWidth="1"/>
    <col min="5644" max="5644" width="20.625" style="196" customWidth="1"/>
    <col min="5645" max="5646" width="4.625" style="196" customWidth="1"/>
    <col min="5647" max="5647" width="4.375" style="196" customWidth="1"/>
    <col min="5648" max="5650" width="5.625" style="196" customWidth="1"/>
    <col min="5651" max="5651" width="20.75" style="196" customWidth="1"/>
    <col min="5652" max="5652" width="4.625" style="196" customWidth="1"/>
    <col min="5653" max="5653" width="3.875" style="196" customWidth="1"/>
    <col min="5654" max="5654" width="4.625" style="196" customWidth="1"/>
    <col min="5655" max="5657" width="5.625" style="196" customWidth="1"/>
    <col min="5658" max="5658" width="20.75" style="196" customWidth="1"/>
    <col min="5659" max="5659" width="4.625" style="196" customWidth="1"/>
    <col min="5660" max="5660" width="3.875" style="196" customWidth="1"/>
    <col min="5661" max="5661" width="4.5" style="196" customWidth="1"/>
    <col min="5662" max="5664" width="5.625" style="196" customWidth="1"/>
    <col min="5665" max="5665" width="20.625" style="196" customWidth="1"/>
    <col min="5666" max="5888" width="9" style="196"/>
    <col min="5889" max="5889" width="3.25" style="196" customWidth="1"/>
    <col min="5890" max="5890" width="19.25" style="196" customWidth="1"/>
    <col min="5891" max="5891" width="26.5" style="196" customWidth="1"/>
    <col min="5892" max="5892" width="4.875" style="196" customWidth="1"/>
    <col min="5893" max="5893" width="28" style="196" customWidth="1"/>
    <col min="5894" max="5896" width="4.625" style="196" customWidth="1"/>
    <col min="5897" max="5897" width="3.875" style="196" customWidth="1"/>
    <col min="5898" max="5898" width="4.625" style="196" customWidth="1"/>
    <col min="5899" max="5899" width="5.625" style="196" customWidth="1"/>
    <col min="5900" max="5900" width="20.625" style="196" customWidth="1"/>
    <col min="5901" max="5902" width="4.625" style="196" customWidth="1"/>
    <col min="5903" max="5903" width="4.375" style="196" customWidth="1"/>
    <col min="5904" max="5906" width="5.625" style="196" customWidth="1"/>
    <col min="5907" max="5907" width="20.75" style="196" customWidth="1"/>
    <col min="5908" max="5908" width="4.625" style="196" customWidth="1"/>
    <col min="5909" max="5909" width="3.875" style="196" customWidth="1"/>
    <col min="5910" max="5910" width="4.625" style="196" customWidth="1"/>
    <col min="5911" max="5913" width="5.625" style="196" customWidth="1"/>
    <col min="5914" max="5914" width="20.75" style="196" customWidth="1"/>
    <col min="5915" max="5915" width="4.625" style="196" customWidth="1"/>
    <col min="5916" max="5916" width="3.875" style="196" customWidth="1"/>
    <col min="5917" max="5917" width="4.5" style="196" customWidth="1"/>
    <col min="5918" max="5920" width="5.625" style="196" customWidth="1"/>
    <col min="5921" max="5921" width="20.625" style="196" customWidth="1"/>
    <col min="5922" max="6144" width="9" style="196"/>
    <col min="6145" max="6145" width="3.25" style="196" customWidth="1"/>
    <col min="6146" max="6146" width="19.25" style="196" customWidth="1"/>
    <col min="6147" max="6147" width="26.5" style="196" customWidth="1"/>
    <col min="6148" max="6148" width="4.875" style="196" customWidth="1"/>
    <col min="6149" max="6149" width="28" style="196" customWidth="1"/>
    <col min="6150" max="6152" width="4.625" style="196" customWidth="1"/>
    <col min="6153" max="6153" width="3.875" style="196" customWidth="1"/>
    <col min="6154" max="6154" width="4.625" style="196" customWidth="1"/>
    <col min="6155" max="6155" width="5.625" style="196" customWidth="1"/>
    <col min="6156" max="6156" width="20.625" style="196" customWidth="1"/>
    <col min="6157" max="6158" width="4.625" style="196" customWidth="1"/>
    <col min="6159" max="6159" width="4.375" style="196" customWidth="1"/>
    <col min="6160" max="6162" width="5.625" style="196" customWidth="1"/>
    <col min="6163" max="6163" width="20.75" style="196" customWidth="1"/>
    <col min="6164" max="6164" width="4.625" style="196" customWidth="1"/>
    <col min="6165" max="6165" width="3.875" style="196" customWidth="1"/>
    <col min="6166" max="6166" width="4.625" style="196" customWidth="1"/>
    <col min="6167" max="6169" width="5.625" style="196" customWidth="1"/>
    <col min="6170" max="6170" width="20.75" style="196" customWidth="1"/>
    <col min="6171" max="6171" width="4.625" style="196" customWidth="1"/>
    <col min="6172" max="6172" width="3.875" style="196" customWidth="1"/>
    <col min="6173" max="6173" width="4.5" style="196" customWidth="1"/>
    <col min="6174" max="6176" width="5.625" style="196" customWidth="1"/>
    <col min="6177" max="6177" width="20.625" style="196" customWidth="1"/>
    <col min="6178" max="6400" width="9" style="196"/>
    <col min="6401" max="6401" width="3.25" style="196" customWidth="1"/>
    <col min="6402" max="6402" width="19.25" style="196" customWidth="1"/>
    <col min="6403" max="6403" width="26.5" style="196" customWidth="1"/>
    <col min="6404" max="6404" width="4.875" style="196" customWidth="1"/>
    <col min="6405" max="6405" width="28" style="196" customWidth="1"/>
    <col min="6406" max="6408" width="4.625" style="196" customWidth="1"/>
    <col min="6409" max="6409" width="3.875" style="196" customWidth="1"/>
    <col min="6410" max="6410" width="4.625" style="196" customWidth="1"/>
    <col min="6411" max="6411" width="5.625" style="196" customWidth="1"/>
    <col min="6412" max="6412" width="20.625" style="196" customWidth="1"/>
    <col min="6413" max="6414" width="4.625" style="196" customWidth="1"/>
    <col min="6415" max="6415" width="4.375" style="196" customWidth="1"/>
    <col min="6416" max="6418" width="5.625" style="196" customWidth="1"/>
    <col min="6419" max="6419" width="20.75" style="196" customWidth="1"/>
    <col min="6420" max="6420" width="4.625" style="196" customWidth="1"/>
    <col min="6421" max="6421" width="3.875" style="196" customWidth="1"/>
    <col min="6422" max="6422" width="4.625" style="196" customWidth="1"/>
    <col min="6423" max="6425" width="5.625" style="196" customWidth="1"/>
    <col min="6426" max="6426" width="20.75" style="196" customWidth="1"/>
    <col min="6427" max="6427" width="4.625" style="196" customWidth="1"/>
    <col min="6428" max="6428" width="3.875" style="196" customWidth="1"/>
    <col min="6429" max="6429" width="4.5" style="196" customWidth="1"/>
    <col min="6430" max="6432" width="5.625" style="196" customWidth="1"/>
    <col min="6433" max="6433" width="20.625" style="196" customWidth="1"/>
    <col min="6434" max="6656" width="9" style="196"/>
    <col min="6657" max="6657" width="3.25" style="196" customWidth="1"/>
    <col min="6658" max="6658" width="19.25" style="196" customWidth="1"/>
    <col min="6659" max="6659" width="26.5" style="196" customWidth="1"/>
    <col min="6660" max="6660" width="4.875" style="196" customWidth="1"/>
    <col min="6661" max="6661" width="28" style="196" customWidth="1"/>
    <col min="6662" max="6664" width="4.625" style="196" customWidth="1"/>
    <col min="6665" max="6665" width="3.875" style="196" customWidth="1"/>
    <col min="6666" max="6666" width="4.625" style="196" customWidth="1"/>
    <col min="6667" max="6667" width="5.625" style="196" customWidth="1"/>
    <col min="6668" max="6668" width="20.625" style="196" customWidth="1"/>
    <col min="6669" max="6670" width="4.625" style="196" customWidth="1"/>
    <col min="6671" max="6671" width="4.375" style="196" customWidth="1"/>
    <col min="6672" max="6674" width="5.625" style="196" customWidth="1"/>
    <col min="6675" max="6675" width="20.75" style="196" customWidth="1"/>
    <col min="6676" max="6676" width="4.625" style="196" customWidth="1"/>
    <col min="6677" max="6677" width="3.875" style="196" customWidth="1"/>
    <col min="6678" max="6678" width="4.625" style="196" customWidth="1"/>
    <col min="6679" max="6681" width="5.625" style="196" customWidth="1"/>
    <col min="6682" max="6682" width="20.75" style="196" customWidth="1"/>
    <col min="6683" max="6683" width="4.625" style="196" customWidth="1"/>
    <col min="6684" max="6684" width="3.875" style="196" customWidth="1"/>
    <col min="6685" max="6685" width="4.5" style="196" customWidth="1"/>
    <col min="6686" max="6688" width="5.625" style="196" customWidth="1"/>
    <col min="6689" max="6689" width="20.625" style="196" customWidth="1"/>
    <col min="6690" max="6912" width="9" style="196"/>
    <col min="6913" max="6913" width="3.25" style="196" customWidth="1"/>
    <col min="6914" max="6914" width="19.25" style="196" customWidth="1"/>
    <col min="6915" max="6915" width="26.5" style="196" customWidth="1"/>
    <col min="6916" max="6916" width="4.875" style="196" customWidth="1"/>
    <col min="6917" max="6917" width="28" style="196" customWidth="1"/>
    <col min="6918" max="6920" width="4.625" style="196" customWidth="1"/>
    <col min="6921" max="6921" width="3.875" style="196" customWidth="1"/>
    <col min="6922" max="6922" width="4.625" style="196" customWidth="1"/>
    <col min="6923" max="6923" width="5.625" style="196" customWidth="1"/>
    <col min="6924" max="6924" width="20.625" style="196" customWidth="1"/>
    <col min="6925" max="6926" width="4.625" style="196" customWidth="1"/>
    <col min="6927" max="6927" width="4.375" style="196" customWidth="1"/>
    <col min="6928" max="6930" width="5.625" style="196" customWidth="1"/>
    <col min="6931" max="6931" width="20.75" style="196" customWidth="1"/>
    <col min="6932" max="6932" width="4.625" style="196" customWidth="1"/>
    <col min="6933" max="6933" width="3.875" style="196" customWidth="1"/>
    <col min="6934" max="6934" width="4.625" style="196" customWidth="1"/>
    <col min="6935" max="6937" width="5.625" style="196" customWidth="1"/>
    <col min="6938" max="6938" width="20.75" style="196" customWidth="1"/>
    <col min="6939" max="6939" width="4.625" style="196" customWidth="1"/>
    <col min="6940" max="6940" width="3.875" style="196" customWidth="1"/>
    <col min="6941" max="6941" width="4.5" style="196" customWidth="1"/>
    <col min="6942" max="6944" width="5.625" style="196" customWidth="1"/>
    <col min="6945" max="6945" width="20.625" style="196" customWidth="1"/>
    <col min="6946" max="7168" width="9" style="196"/>
    <col min="7169" max="7169" width="3.25" style="196" customWidth="1"/>
    <col min="7170" max="7170" width="19.25" style="196" customWidth="1"/>
    <col min="7171" max="7171" width="26.5" style="196" customWidth="1"/>
    <col min="7172" max="7172" width="4.875" style="196" customWidth="1"/>
    <col min="7173" max="7173" width="28" style="196" customWidth="1"/>
    <col min="7174" max="7176" width="4.625" style="196" customWidth="1"/>
    <col min="7177" max="7177" width="3.875" style="196" customWidth="1"/>
    <col min="7178" max="7178" width="4.625" style="196" customWidth="1"/>
    <col min="7179" max="7179" width="5.625" style="196" customWidth="1"/>
    <col min="7180" max="7180" width="20.625" style="196" customWidth="1"/>
    <col min="7181" max="7182" width="4.625" style="196" customWidth="1"/>
    <col min="7183" max="7183" width="4.375" style="196" customWidth="1"/>
    <col min="7184" max="7186" width="5.625" style="196" customWidth="1"/>
    <col min="7187" max="7187" width="20.75" style="196" customWidth="1"/>
    <col min="7188" max="7188" width="4.625" style="196" customWidth="1"/>
    <col min="7189" max="7189" width="3.875" style="196" customWidth="1"/>
    <col min="7190" max="7190" width="4.625" style="196" customWidth="1"/>
    <col min="7191" max="7193" width="5.625" style="196" customWidth="1"/>
    <col min="7194" max="7194" width="20.75" style="196" customWidth="1"/>
    <col min="7195" max="7195" width="4.625" style="196" customWidth="1"/>
    <col min="7196" max="7196" width="3.875" style="196" customWidth="1"/>
    <col min="7197" max="7197" width="4.5" style="196" customWidth="1"/>
    <col min="7198" max="7200" width="5.625" style="196" customWidth="1"/>
    <col min="7201" max="7201" width="20.625" style="196" customWidth="1"/>
    <col min="7202" max="7424" width="9" style="196"/>
    <col min="7425" max="7425" width="3.25" style="196" customWidth="1"/>
    <col min="7426" max="7426" width="19.25" style="196" customWidth="1"/>
    <col min="7427" max="7427" width="26.5" style="196" customWidth="1"/>
    <col min="7428" max="7428" width="4.875" style="196" customWidth="1"/>
    <col min="7429" max="7429" width="28" style="196" customWidth="1"/>
    <col min="7430" max="7432" width="4.625" style="196" customWidth="1"/>
    <col min="7433" max="7433" width="3.875" style="196" customWidth="1"/>
    <col min="7434" max="7434" width="4.625" style="196" customWidth="1"/>
    <col min="7435" max="7435" width="5.625" style="196" customWidth="1"/>
    <col min="7436" max="7436" width="20.625" style="196" customWidth="1"/>
    <col min="7437" max="7438" width="4.625" style="196" customWidth="1"/>
    <col min="7439" max="7439" width="4.375" style="196" customWidth="1"/>
    <col min="7440" max="7442" width="5.625" style="196" customWidth="1"/>
    <col min="7443" max="7443" width="20.75" style="196" customWidth="1"/>
    <col min="7444" max="7444" width="4.625" style="196" customWidth="1"/>
    <col min="7445" max="7445" width="3.875" style="196" customWidth="1"/>
    <col min="7446" max="7446" width="4.625" style="196" customWidth="1"/>
    <col min="7447" max="7449" width="5.625" style="196" customWidth="1"/>
    <col min="7450" max="7450" width="20.75" style="196" customWidth="1"/>
    <col min="7451" max="7451" width="4.625" style="196" customWidth="1"/>
    <col min="7452" max="7452" width="3.875" style="196" customWidth="1"/>
    <col min="7453" max="7453" width="4.5" style="196" customWidth="1"/>
    <col min="7454" max="7456" width="5.625" style="196" customWidth="1"/>
    <col min="7457" max="7457" width="20.625" style="196" customWidth="1"/>
    <col min="7458" max="7680" width="9" style="196"/>
    <col min="7681" max="7681" width="3.25" style="196" customWidth="1"/>
    <col min="7682" max="7682" width="19.25" style="196" customWidth="1"/>
    <col min="7683" max="7683" width="26.5" style="196" customWidth="1"/>
    <col min="7684" max="7684" width="4.875" style="196" customWidth="1"/>
    <col min="7685" max="7685" width="28" style="196" customWidth="1"/>
    <col min="7686" max="7688" width="4.625" style="196" customWidth="1"/>
    <col min="7689" max="7689" width="3.875" style="196" customWidth="1"/>
    <col min="7690" max="7690" width="4.625" style="196" customWidth="1"/>
    <col min="7691" max="7691" width="5.625" style="196" customWidth="1"/>
    <col min="7692" max="7692" width="20.625" style="196" customWidth="1"/>
    <col min="7693" max="7694" width="4.625" style="196" customWidth="1"/>
    <col min="7695" max="7695" width="4.375" style="196" customWidth="1"/>
    <col min="7696" max="7698" width="5.625" style="196" customWidth="1"/>
    <col min="7699" max="7699" width="20.75" style="196" customWidth="1"/>
    <col min="7700" max="7700" width="4.625" style="196" customWidth="1"/>
    <col min="7701" max="7701" width="3.875" style="196" customWidth="1"/>
    <col min="7702" max="7702" width="4.625" style="196" customWidth="1"/>
    <col min="7703" max="7705" width="5.625" style="196" customWidth="1"/>
    <col min="7706" max="7706" width="20.75" style="196" customWidth="1"/>
    <col min="7707" max="7707" width="4.625" style="196" customWidth="1"/>
    <col min="7708" max="7708" width="3.875" style="196" customWidth="1"/>
    <col min="7709" max="7709" width="4.5" style="196" customWidth="1"/>
    <col min="7710" max="7712" width="5.625" style="196" customWidth="1"/>
    <col min="7713" max="7713" width="20.625" style="196" customWidth="1"/>
    <col min="7714" max="7936" width="9" style="196"/>
    <col min="7937" max="7937" width="3.25" style="196" customWidth="1"/>
    <col min="7938" max="7938" width="19.25" style="196" customWidth="1"/>
    <col min="7939" max="7939" width="26.5" style="196" customWidth="1"/>
    <col min="7940" max="7940" width="4.875" style="196" customWidth="1"/>
    <col min="7941" max="7941" width="28" style="196" customWidth="1"/>
    <col min="7942" max="7944" width="4.625" style="196" customWidth="1"/>
    <col min="7945" max="7945" width="3.875" style="196" customWidth="1"/>
    <col min="7946" max="7946" width="4.625" style="196" customWidth="1"/>
    <col min="7947" max="7947" width="5.625" style="196" customWidth="1"/>
    <col min="7948" max="7948" width="20.625" style="196" customWidth="1"/>
    <col min="7949" max="7950" width="4.625" style="196" customWidth="1"/>
    <col min="7951" max="7951" width="4.375" style="196" customWidth="1"/>
    <col min="7952" max="7954" width="5.625" style="196" customWidth="1"/>
    <col min="7955" max="7955" width="20.75" style="196" customWidth="1"/>
    <col min="7956" max="7956" width="4.625" style="196" customWidth="1"/>
    <col min="7957" max="7957" width="3.875" style="196" customWidth="1"/>
    <col min="7958" max="7958" width="4.625" style="196" customWidth="1"/>
    <col min="7959" max="7961" width="5.625" style="196" customWidth="1"/>
    <col min="7962" max="7962" width="20.75" style="196" customWidth="1"/>
    <col min="7963" max="7963" width="4.625" style="196" customWidth="1"/>
    <col min="7964" max="7964" width="3.875" style="196" customWidth="1"/>
    <col min="7965" max="7965" width="4.5" style="196" customWidth="1"/>
    <col min="7966" max="7968" width="5.625" style="196" customWidth="1"/>
    <col min="7969" max="7969" width="20.625" style="196" customWidth="1"/>
    <col min="7970" max="8192" width="9" style="196"/>
    <col min="8193" max="8193" width="3.25" style="196" customWidth="1"/>
    <col min="8194" max="8194" width="19.25" style="196" customWidth="1"/>
    <col min="8195" max="8195" width="26.5" style="196" customWidth="1"/>
    <col min="8196" max="8196" width="4.875" style="196" customWidth="1"/>
    <col min="8197" max="8197" width="28" style="196" customWidth="1"/>
    <col min="8198" max="8200" width="4.625" style="196" customWidth="1"/>
    <col min="8201" max="8201" width="3.875" style="196" customWidth="1"/>
    <col min="8202" max="8202" width="4.625" style="196" customWidth="1"/>
    <col min="8203" max="8203" width="5.625" style="196" customWidth="1"/>
    <col min="8204" max="8204" width="20.625" style="196" customWidth="1"/>
    <col min="8205" max="8206" width="4.625" style="196" customWidth="1"/>
    <col min="8207" max="8207" width="4.375" style="196" customWidth="1"/>
    <col min="8208" max="8210" width="5.625" style="196" customWidth="1"/>
    <col min="8211" max="8211" width="20.75" style="196" customWidth="1"/>
    <col min="8212" max="8212" width="4.625" style="196" customWidth="1"/>
    <col min="8213" max="8213" width="3.875" style="196" customWidth="1"/>
    <col min="8214" max="8214" width="4.625" style="196" customWidth="1"/>
    <col min="8215" max="8217" width="5.625" style="196" customWidth="1"/>
    <col min="8218" max="8218" width="20.75" style="196" customWidth="1"/>
    <col min="8219" max="8219" width="4.625" style="196" customWidth="1"/>
    <col min="8220" max="8220" width="3.875" style="196" customWidth="1"/>
    <col min="8221" max="8221" width="4.5" style="196" customWidth="1"/>
    <col min="8222" max="8224" width="5.625" style="196" customWidth="1"/>
    <col min="8225" max="8225" width="20.625" style="196" customWidth="1"/>
    <col min="8226" max="8448" width="9" style="196"/>
    <col min="8449" max="8449" width="3.25" style="196" customWidth="1"/>
    <col min="8450" max="8450" width="19.25" style="196" customWidth="1"/>
    <col min="8451" max="8451" width="26.5" style="196" customWidth="1"/>
    <col min="8452" max="8452" width="4.875" style="196" customWidth="1"/>
    <col min="8453" max="8453" width="28" style="196" customWidth="1"/>
    <col min="8454" max="8456" width="4.625" style="196" customWidth="1"/>
    <col min="8457" max="8457" width="3.875" style="196" customWidth="1"/>
    <col min="8458" max="8458" width="4.625" style="196" customWidth="1"/>
    <col min="8459" max="8459" width="5.625" style="196" customWidth="1"/>
    <col min="8460" max="8460" width="20.625" style="196" customWidth="1"/>
    <col min="8461" max="8462" width="4.625" style="196" customWidth="1"/>
    <col min="8463" max="8463" width="4.375" style="196" customWidth="1"/>
    <col min="8464" max="8466" width="5.625" style="196" customWidth="1"/>
    <col min="8467" max="8467" width="20.75" style="196" customWidth="1"/>
    <col min="8468" max="8468" width="4.625" style="196" customWidth="1"/>
    <col min="8469" max="8469" width="3.875" style="196" customWidth="1"/>
    <col min="8470" max="8470" width="4.625" style="196" customWidth="1"/>
    <col min="8471" max="8473" width="5.625" style="196" customWidth="1"/>
    <col min="8474" max="8474" width="20.75" style="196" customWidth="1"/>
    <col min="8475" max="8475" width="4.625" style="196" customWidth="1"/>
    <col min="8476" max="8476" width="3.875" style="196" customWidth="1"/>
    <col min="8477" max="8477" width="4.5" style="196" customWidth="1"/>
    <col min="8478" max="8480" width="5.625" style="196" customWidth="1"/>
    <col min="8481" max="8481" width="20.625" style="196" customWidth="1"/>
    <col min="8482" max="8704" width="9" style="196"/>
    <col min="8705" max="8705" width="3.25" style="196" customWidth="1"/>
    <col min="8706" max="8706" width="19.25" style="196" customWidth="1"/>
    <col min="8707" max="8707" width="26.5" style="196" customWidth="1"/>
    <col min="8708" max="8708" width="4.875" style="196" customWidth="1"/>
    <col min="8709" max="8709" width="28" style="196" customWidth="1"/>
    <col min="8710" max="8712" width="4.625" style="196" customWidth="1"/>
    <col min="8713" max="8713" width="3.875" style="196" customWidth="1"/>
    <col min="8714" max="8714" width="4.625" style="196" customWidth="1"/>
    <col min="8715" max="8715" width="5.625" style="196" customWidth="1"/>
    <col min="8716" max="8716" width="20.625" style="196" customWidth="1"/>
    <col min="8717" max="8718" width="4.625" style="196" customWidth="1"/>
    <col min="8719" max="8719" width="4.375" style="196" customWidth="1"/>
    <col min="8720" max="8722" width="5.625" style="196" customWidth="1"/>
    <col min="8723" max="8723" width="20.75" style="196" customWidth="1"/>
    <col min="8724" max="8724" width="4.625" style="196" customWidth="1"/>
    <col min="8725" max="8725" width="3.875" style="196" customWidth="1"/>
    <col min="8726" max="8726" width="4.625" style="196" customWidth="1"/>
    <col min="8727" max="8729" width="5.625" style="196" customWidth="1"/>
    <col min="8730" max="8730" width="20.75" style="196" customWidth="1"/>
    <col min="8731" max="8731" width="4.625" style="196" customWidth="1"/>
    <col min="8732" max="8732" width="3.875" style="196" customWidth="1"/>
    <col min="8733" max="8733" width="4.5" style="196" customWidth="1"/>
    <col min="8734" max="8736" width="5.625" style="196" customWidth="1"/>
    <col min="8737" max="8737" width="20.625" style="196" customWidth="1"/>
    <col min="8738" max="8960" width="9" style="196"/>
    <col min="8961" max="8961" width="3.25" style="196" customWidth="1"/>
    <col min="8962" max="8962" width="19.25" style="196" customWidth="1"/>
    <col min="8963" max="8963" width="26.5" style="196" customWidth="1"/>
    <col min="8964" max="8964" width="4.875" style="196" customWidth="1"/>
    <col min="8965" max="8965" width="28" style="196" customWidth="1"/>
    <col min="8966" max="8968" width="4.625" style="196" customWidth="1"/>
    <col min="8969" max="8969" width="3.875" style="196" customWidth="1"/>
    <col min="8970" max="8970" width="4.625" style="196" customWidth="1"/>
    <col min="8971" max="8971" width="5.625" style="196" customWidth="1"/>
    <col min="8972" max="8972" width="20.625" style="196" customWidth="1"/>
    <col min="8973" max="8974" width="4.625" style="196" customWidth="1"/>
    <col min="8975" max="8975" width="4.375" style="196" customWidth="1"/>
    <col min="8976" max="8978" width="5.625" style="196" customWidth="1"/>
    <col min="8979" max="8979" width="20.75" style="196" customWidth="1"/>
    <col min="8980" max="8980" width="4.625" style="196" customWidth="1"/>
    <col min="8981" max="8981" width="3.875" style="196" customWidth="1"/>
    <col min="8982" max="8982" width="4.625" style="196" customWidth="1"/>
    <col min="8983" max="8985" width="5.625" style="196" customWidth="1"/>
    <col min="8986" max="8986" width="20.75" style="196" customWidth="1"/>
    <col min="8987" max="8987" width="4.625" style="196" customWidth="1"/>
    <col min="8988" max="8988" width="3.875" style="196" customWidth="1"/>
    <col min="8989" max="8989" width="4.5" style="196" customWidth="1"/>
    <col min="8990" max="8992" width="5.625" style="196" customWidth="1"/>
    <col min="8993" max="8993" width="20.625" style="196" customWidth="1"/>
    <col min="8994" max="9216" width="9" style="196"/>
    <col min="9217" max="9217" width="3.25" style="196" customWidth="1"/>
    <col min="9218" max="9218" width="19.25" style="196" customWidth="1"/>
    <col min="9219" max="9219" width="26.5" style="196" customWidth="1"/>
    <col min="9220" max="9220" width="4.875" style="196" customWidth="1"/>
    <col min="9221" max="9221" width="28" style="196" customWidth="1"/>
    <col min="9222" max="9224" width="4.625" style="196" customWidth="1"/>
    <col min="9225" max="9225" width="3.875" style="196" customWidth="1"/>
    <col min="9226" max="9226" width="4.625" style="196" customWidth="1"/>
    <col min="9227" max="9227" width="5.625" style="196" customWidth="1"/>
    <col min="9228" max="9228" width="20.625" style="196" customWidth="1"/>
    <col min="9229" max="9230" width="4.625" style="196" customWidth="1"/>
    <col min="9231" max="9231" width="4.375" style="196" customWidth="1"/>
    <col min="9232" max="9234" width="5.625" style="196" customWidth="1"/>
    <col min="9235" max="9235" width="20.75" style="196" customWidth="1"/>
    <col min="9236" max="9236" width="4.625" style="196" customWidth="1"/>
    <col min="9237" max="9237" width="3.875" style="196" customWidth="1"/>
    <col min="9238" max="9238" width="4.625" style="196" customWidth="1"/>
    <col min="9239" max="9241" width="5.625" style="196" customWidth="1"/>
    <col min="9242" max="9242" width="20.75" style="196" customWidth="1"/>
    <col min="9243" max="9243" width="4.625" style="196" customWidth="1"/>
    <col min="9244" max="9244" width="3.875" style="196" customWidth="1"/>
    <col min="9245" max="9245" width="4.5" style="196" customWidth="1"/>
    <col min="9246" max="9248" width="5.625" style="196" customWidth="1"/>
    <col min="9249" max="9249" width="20.625" style="196" customWidth="1"/>
    <col min="9250" max="9472" width="9" style="196"/>
    <col min="9473" max="9473" width="3.25" style="196" customWidth="1"/>
    <col min="9474" max="9474" width="19.25" style="196" customWidth="1"/>
    <col min="9475" max="9475" width="26.5" style="196" customWidth="1"/>
    <col min="9476" max="9476" width="4.875" style="196" customWidth="1"/>
    <col min="9477" max="9477" width="28" style="196" customWidth="1"/>
    <col min="9478" max="9480" width="4.625" style="196" customWidth="1"/>
    <col min="9481" max="9481" width="3.875" style="196" customWidth="1"/>
    <col min="9482" max="9482" width="4.625" style="196" customWidth="1"/>
    <col min="9483" max="9483" width="5.625" style="196" customWidth="1"/>
    <col min="9484" max="9484" width="20.625" style="196" customWidth="1"/>
    <col min="9485" max="9486" width="4.625" style="196" customWidth="1"/>
    <col min="9487" max="9487" width="4.375" style="196" customWidth="1"/>
    <col min="9488" max="9490" width="5.625" style="196" customWidth="1"/>
    <col min="9491" max="9491" width="20.75" style="196" customWidth="1"/>
    <col min="9492" max="9492" width="4.625" style="196" customWidth="1"/>
    <col min="9493" max="9493" width="3.875" style="196" customWidth="1"/>
    <col min="9494" max="9494" width="4.625" style="196" customWidth="1"/>
    <col min="9495" max="9497" width="5.625" style="196" customWidth="1"/>
    <col min="9498" max="9498" width="20.75" style="196" customWidth="1"/>
    <col min="9499" max="9499" width="4.625" style="196" customWidth="1"/>
    <col min="9500" max="9500" width="3.875" style="196" customWidth="1"/>
    <col min="9501" max="9501" width="4.5" style="196" customWidth="1"/>
    <col min="9502" max="9504" width="5.625" style="196" customWidth="1"/>
    <col min="9505" max="9505" width="20.625" style="196" customWidth="1"/>
    <col min="9506" max="9728" width="9" style="196"/>
    <col min="9729" max="9729" width="3.25" style="196" customWidth="1"/>
    <col min="9730" max="9730" width="19.25" style="196" customWidth="1"/>
    <col min="9731" max="9731" width="26.5" style="196" customWidth="1"/>
    <col min="9732" max="9732" width="4.875" style="196" customWidth="1"/>
    <col min="9733" max="9733" width="28" style="196" customWidth="1"/>
    <col min="9734" max="9736" width="4.625" style="196" customWidth="1"/>
    <col min="9737" max="9737" width="3.875" style="196" customWidth="1"/>
    <col min="9738" max="9738" width="4.625" style="196" customWidth="1"/>
    <col min="9739" max="9739" width="5.625" style="196" customWidth="1"/>
    <col min="9740" max="9740" width="20.625" style="196" customWidth="1"/>
    <col min="9741" max="9742" width="4.625" style="196" customWidth="1"/>
    <col min="9743" max="9743" width="4.375" style="196" customWidth="1"/>
    <col min="9744" max="9746" width="5.625" style="196" customWidth="1"/>
    <col min="9747" max="9747" width="20.75" style="196" customWidth="1"/>
    <col min="9748" max="9748" width="4.625" style="196" customWidth="1"/>
    <col min="9749" max="9749" width="3.875" style="196" customWidth="1"/>
    <col min="9750" max="9750" width="4.625" style="196" customWidth="1"/>
    <col min="9751" max="9753" width="5.625" style="196" customWidth="1"/>
    <col min="9754" max="9754" width="20.75" style="196" customWidth="1"/>
    <col min="9755" max="9755" width="4.625" style="196" customWidth="1"/>
    <col min="9756" max="9756" width="3.875" style="196" customWidth="1"/>
    <col min="9757" max="9757" width="4.5" style="196" customWidth="1"/>
    <col min="9758" max="9760" width="5.625" style="196" customWidth="1"/>
    <col min="9761" max="9761" width="20.625" style="196" customWidth="1"/>
    <col min="9762" max="9984" width="9" style="196"/>
    <col min="9985" max="9985" width="3.25" style="196" customWidth="1"/>
    <col min="9986" max="9986" width="19.25" style="196" customWidth="1"/>
    <col min="9987" max="9987" width="26.5" style="196" customWidth="1"/>
    <col min="9988" max="9988" width="4.875" style="196" customWidth="1"/>
    <col min="9989" max="9989" width="28" style="196" customWidth="1"/>
    <col min="9990" max="9992" width="4.625" style="196" customWidth="1"/>
    <col min="9993" max="9993" width="3.875" style="196" customWidth="1"/>
    <col min="9994" max="9994" width="4.625" style="196" customWidth="1"/>
    <col min="9995" max="9995" width="5.625" style="196" customWidth="1"/>
    <col min="9996" max="9996" width="20.625" style="196" customWidth="1"/>
    <col min="9997" max="9998" width="4.625" style="196" customWidth="1"/>
    <col min="9999" max="9999" width="4.375" style="196" customWidth="1"/>
    <col min="10000" max="10002" width="5.625" style="196" customWidth="1"/>
    <col min="10003" max="10003" width="20.75" style="196" customWidth="1"/>
    <col min="10004" max="10004" width="4.625" style="196" customWidth="1"/>
    <col min="10005" max="10005" width="3.875" style="196" customWidth="1"/>
    <col min="10006" max="10006" width="4.625" style="196" customWidth="1"/>
    <col min="10007" max="10009" width="5.625" style="196" customWidth="1"/>
    <col min="10010" max="10010" width="20.75" style="196" customWidth="1"/>
    <col min="10011" max="10011" width="4.625" style="196" customWidth="1"/>
    <col min="10012" max="10012" width="3.875" style="196" customWidth="1"/>
    <col min="10013" max="10013" width="4.5" style="196" customWidth="1"/>
    <col min="10014" max="10016" width="5.625" style="196" customWidth="1"/>
    <col min="10017" max="10017" width="20.625" style="196" customWidth="1"/>
    <col min="10018" max="10240" width="9" style="196"/>
    <col min="10241" max="10241" width="3.25" style="196" customWidth="1"/>
    <col min="10242" max="10242" width="19.25" style="196" customWidth="1"/>
    <col min="10243" max="10243" width="26.5" style="196" customWidth="1"/>
    <col min="10244" max="10244" width="4.875" style="196" customWidth="1"/>
    <col min="10245" max="10245" width="28" style="196" customWidth="1"/>
    <col min="10246" max="10248" width="4.625" style="196" customWidth="1"/>
    <col min="10249" max="10249" width="3.875" style="196" customWidth="1"/>
    <col min="10250" max="10250" width="4.625" style="196" customWidth="1"/>
    <col min="10251" max="10251" width="5.625" style="196" customWidth="1"/>
    <col min="10252" max="10252" width="20.625" style="196" customWidth="1"/>
    <col min="10253" max="10254" width="4.625" style="196" customWidth="1"/>
    <col min="10255" max="10255" width="4.375" style="196" customWidth="1"/>
    <col min="10256" max="10258" width="5.625" style="196" customWidth="1"/>
    <col min="10259" max="10259" width="20.75" style="196" customWidth="1"/>
    <col min="10260" max="10260" width="4.625" style="196" customWidth="1"/>
    <col min="10261" max="10261" width="3.875" style="196" customWidth="1"/>
    <col min="10262" max="10262" width="4.625" style="196" customWidth="1"/>
    <col min="10263" max="10265" width="5.625" style="196" customWidth="1"/>
    <col min="10266" max="10266" width="20.75" style="196" customWidth="1"/>
    <col min="10267" max="10267" width="4.625" style="196" customWidth="1"/>
    <col min="10268" max="10268" width="3.875" style="196" customWidth="1"/>
    <col min="10269" max="10269" width="4.5" style="196" customWidth="1"/>
    <col min="10270" max="10272" width="5.625" style="196" customWidth="1"/>
    <col min="10273" max="10273" width="20.625" style="196" customWidth="1"/>
    <col min="10274" max="10496" width="9" style="196"/>
    <col min="10497" max="10497" width="3.25" style="196" customWidth="1"/>
    <col min="10498" max="10498" width="19.25" style="196" customWidth="1"/>
    <col min="10499" max="10499" width="26.5" style="196" customWidth="1"/>
    <col min="10500" max="10500" width="4.875" style="196" customWidth="1"/>
    <col min="10501" max="10501" width="28" style="196" customWidth="1"/>
    <col min="10502" max="10504" width="4.625" style="196" customWidth="1"/>
    <col min="10505" max="10505" width="3.875" style="196" customWidth="1"/>
    <col min="10506" max="10506" width="4.625" style="196" customWidth="1"/>
    <col min="10507" max="10507" width="5.625" style="196" customWidth="1"/>
    <col min="10508" max="10508" width="20.625" style="196" customWidth="1"/>
    <col min="10509" max="10510" width="4.625" style="196" customWidth="1"/>
    <col min="10511" max="10511" width="4.375" style="196" customWidth="1"/>
    <col min="10512" max="10514" width="5.625" style="196" customWidth="1"/>
    <col min="10515" max="10515" width="20.75" style="196" customWidth="1"/>
    <col min="10516" max="10516" width="4.625" style="196" customWidth="1"/>
    <col min="10517" max="10517" width="3.875" style="196" customWidth="1"/>
    <col min="10518" max="10518" width="4.625" style="196" customWidth="1"/>
    <col min="10519" max="10521" width="5.625" style="196" customWidth="1"/>
    <col min="10522" max="10522" width="20.75" style="196" customWidth="1"/>
    <col min="10523" max="10523" width="4.625" style="196" customWidth="1"/>
    <col min="10524" max="10524" width="3.875" style="196" customWidth="1"/>
    <col min="10525" max="10525" width="4.5" style="196" customWidth="1"/>
    <col min="10526" max="10528" width="5.625" style="196" customWidth="1"/>
    <col min="10529" max="10529" width="20.625" style="196" customWidth="1"/>
    <col min="10530" max="10752" width="9" style="196"/>
    <col min="10753" max="10753" width="3.25" style="196" customWidth="1"/>
    <col min="10754" max="10754" width="19.25" style="196" customWidth="1"/>
    <col min="10755" max="10755" width="26.5" style="196" customWidth="1"/>
    <col min="10756" max="10756" width="4.875" style="196" customWidth="1"/>
    <col min="10757" max="10757" width="28" style="196" customWidth="1"/>
    <col min="10758" max="10760" width="4.625" style="196" customWidth="1"/>
    <col min="10761" max="10761" width="3.875" style="196" customWidth="1"/>
    <col min="10762" max="10762" width="4.625" style="196" customWidth="1"/>
    <col min="10763" max="10763" width="5.625" style="196" customWidth="1"/>
    <col min="10764" max="10764" width="20.625" style="196" customWidth="1"/>
    <col min="10765" max="10766" width="4.625" style="196" customWidth="1"/>
    <col min="10767" max="10767" width="4.375" style="196" customWidth="1"/>
    <col min="10768" max="10770" width="5.625" style="196" customWidth="1"/>
    <col min="10771" max="10771" width="20.75" style="196" customWidth="1"/>
    <col min="10772" max="10772" width="4.625" style="196" customWidth="1"/>
    <col min="10773" max="10773" width="3.875" style="196" customWidth="1"/>
    <col min="10774" max="10774" width="4.625" style="196" customWidth="1"/>
    <col min="10775" max="10777" width="5.625" style="196" customWidth="1"/>
    <col min="10778" max="10778" width="20.75" style="196" customWidth="1"/>
    <col min="10779" max="10779" width="4.625" style="196" customWidth="1"/>
    <col min="10780" max="10780" width="3.875" style="196" customWidth="1"/>
    <col min="10781" max="10781" width="4.5" style="196" customWidth="1"/>
    <col min="10782" max="10784" width="5.625" style="196" customWidth="1"/>
    <col min="10785" max="10785" width="20.625" style="196" customWidth="1"/>
    <col min="10786" max="11008" width="9" style="196"/>
    <col min="11009" max="11009" width="3.25" style="196" customWidth="1"/>
    <col min="11010" max="11010" width="19.25" style="196" customWidth="1"/>
    <col min="11011" max="11011" width="26.5" style="196" customWidth="1"/>
    <col min="11012" max="11012" width="4.875" style="196" customWidth="1"/>
    <col min="11013" max="11013" width="28" style="196" customWidth="1"/>
    <col min="11014" max="11016" width="4.625" style="196" customWidth="1"/>
    <col min="11017" max="11017" width="3.875" style="196" customWidth="1"/>
    <col min="11018" max="11018" width="4.625" style="196" customWidth="1"/>
    <col min="11019" max="11019" width="5.625" style="196" customWidth="1"/>
    <col min="11020" max="11020" width="20.625" style="196" customWidth="1"/>
    <col min="11021" max="11022" width="4.625" style="196" customWidth="1"/>
    <col min="11023" max="11023" width="4.375" style="196" customWidth="1"/>
    <col min="11024" max="11026" width="5.625" style="196" customWidth="1"/>
    <col min="11027" max="11027" width="20.75" style="196" customWidth="1"/>
    <col min="11028" max="11028" width="4.625" style="196" customWidth="1"/>
    <col min="11029" max="11029" width="3.875" style="196" customWidth="1"/>
    <col min="11030" max="11030" width="4.625" style="196" customWidth="1"/>
    <col min="11031" max="11033" width="5.625" style="196" customWidth="1"/>
    <col min="11034" max="11034" width="20.75" style="196" customWidth="1"/>
    <col min="11035" max="11035" width="4.625" style="196" customWidth="1"/>
    <col min="11036" max="11036" width="3.875" style="196" customWidth="1"/>
    <col min="11037" max="11037" width="4.5" style="196" customWidth="1"/>
    <col min="11038" max="11040" width="5.625" style="196" customWidth="1"/>
    <col min="11041" max="11041" width="20.625" style="196" customWidth="1"/>
    <col min="11042" max="11264" width="9" style="196"/>
    <col min="11265" max="11265" width="3.25" style="196" customWidth="1"/>
    <col min="11266" max="11266" width="19.25" style="196" customWidth="1"/>
    <col min="11267" max="11267" width="26.5" style="196" customWidth="1"/>
    <col min="11268" max="11268" width="4.875" style="196" customWidth="1"/>
    <col min="11269" max="11269" width="28" style="196" customWidth="1"/>
    <col min="11270" max="11272" width="4.625" style="196" customWidth="1"/>
    <col min="11273" max="11273" width="3.875" style="196" customWidth="1"/>
    <col min="11274" max="11274" width="4.625" style="196" customWidth="1"/>
    <col min="11275" max="11275" width="5.625" style="196" customWidth="1"/>
    <col min="11276" max="11276" width="20.625" style="196" customWidth="1"/>
    <col min="11277" max="11278" width="4.625" style="196" customWidth="1"/>
    <col min="11279" max="11279" width="4.375" style="196" customWidth="1"/>
    <col min="11280" max="11282" width="5.625" style="196" customWidth="1"/>
    <col min="11283" max="11283" width="20.75" style="196" customWidth="1"/>
    <col min="11284" max="11284" width="4.625" style="196" customWidth="1"/>
    <col min="11285" max="11285" width="3.875" style="196" customWidth="1"/>
    <col min="11286" max="11286" width="4.625" style="196" customWidth="1"/>
    <col min="11287" max="11289" width="5.625" style="196" customWidth="1"/>
    <col min="11290" max="11290" width="20.75" style="196" customWidth="1"/>
    <col min="11291" max="11291" width="4.625" style="196" customWidth="1"/>
    <col min="11292" max="11292" width="3.875" style="196" customWidth="1"/>
    <col min="11293" max="11293" width="4.5" style="196" customWidth="1"/>
    <col min="11294" max="11296" width="5.625" style="196" customWidth="1"/>
    <col min="11297" max="11297" width="20.625" style="196" customWidth="1"/>
    <col min="11298" max="11520" width="9" style="196"/>
    <col min="11521" max="11521" width="3.25" style="196" customWidth="1"/>
    <col min="11522" max="11522" width="19.25" style="196" customWidth="1"/>
    <col min="11523" max="11523" width="26.5" style="196" customWidth="1"/>
    <col min="11524" max="11524" width="4.875" style="196" customWidth="1"/>
    <col min="11525" max="11525" width="28" style="196" customWidth="1"/>
    <col min="11526" max="11528" width="4.625" style="196" customWidth="1"/>
    <col min="11529" max="11529" width="3.875" style="196" customWidth="1"/>
    <col min="11530" max="11530" width="4.625" style="196" customWidth="1"/>
    <col min="11531" max="11531" width="5.625" style="196" customWidth="1"/>
    <col min="11532" max="11532" width="20.625" style="196" customWidth="1"/>
    <col min="11533" max="11534" width="4.625" style="196" customWidth="1"/>
    <col min="11535" max="11535" width="4.375" style="196" customWidth="1"/>
    <col min="11536" max="11538" width="5.625" style="196" customWidth="1"/>
    <col min="11539" max="11539" width="20.75" style="196" customWidth="1"/>
    <col min="11540" max="11540" width="4.625" style="196" customWidth="1"/>
    <col min="11541" max="11541" width="3.875" style="196" customWidth="1"/>
    <col min="11542" max="11542" width="4.625" style="196" customWidth="1"/>
    <col min="11543" max="11545" width="5.625" style="196" customWidth="1"/>
    <col min="11546" max="11546" width="20.75" style="196" customWidth="1"/>
    <col min="11547" max="11547" width="4.625" style="196" customWidth="1"/>
    <col min="11548" max="11548" width="3.875" style="196" customWidth="1"/>
    <col min="11549" max="11549" width="4.5" style="196" customWidth="1"/>
    <col min="11550" max="11552" width="5.625" style="196" customWidth="1"/>
    <col min="11553" max="11553" width="20.625" style="196" customWidth="1"/>
    <col min="11554" max="11776" width="9" style="196"/>
    <col min="11777" max="11777" width="3.25" style="196" customWidth="1"/>
    <col min="11778" max="11778" width="19.25" style="196" customWidth="1"/>
    <col min="11779" max="11779" width="26.5" style="196" customWidth="1"/>
    <col min="11780" max="11780" width="4.875" style="196" customWidth="1"/>
    <col min="11781" max="11781" width="28" style="196" customWidth="1"/>
    <col min="11782" max="11784" width="4.625" style="196" customWidth="1"/>
    <col min="11785" max="11785" width="3.875" style="196" customWidth="1"/>
    <col min="11786" max="11786" width="4.625" style="196" customWidth="1"/>
    <col min="11787" max="11787" width="5.625" style="196" customWidth="1"/>
    <col min="11788" max="11788" width="20.625" style="196" customWidth="1"/>
    <col min="11789" max="11790" width="4.625" style="196" customWidth="1"/>
    <col min="11791" max="11791" width="4.375" style="196" customWidth="1"/>
    <col min="11792" max="11794" width="5.625" style="196" customWidth="1"/>
    <col min="11795" max="11795" width="20.75" style="196" customWidth="1"/>
    <col min="11796" max="11796" width="4.625" style="196" customWidth="1"/>
    <col min="11797" max="11797" width="3.875" style="196" customWidth="1"/>
    <col min="11798" max="11798" width="4.625" style="196" customWidth="1"/>
    <col min="11799" max="11801" width="5.625" style="196" customWidth="1"/>
    <col min="11802" max="11802" width="20.75" style="196" customWidth="1"/>
    <col min="11803" max="11803" width="4.625" style="196" customWidth="1"/>
    <col min="11804" max="11804" width="3.875" style="196" customWidth="1"/>
    <col min="11805" max="11805" width="4.5" style="196" customWidth="1"/>
    <col min="11806" max="11808" width="5.625" style="196" customWidth="1"/>
    <col min="11809" max="11809" width="20.625" style="196" customWidth="1"/>
    <col min="11810" max="12032" width="9" style="196"/>
    <col min="12033" max="12033" width="3.25" style="196" customWidth="1"/>
    <col min="12034" max="12034" width="19.25" style="196" customWidth="1"/>
    <col min="12035" max="12035" width="26.5" style="196" customWidth="1"/>
    <col min="12036" max="12036" width="4.875" style="196" customWidth="1"/>
    <col min="12037" max="12037" width="28" style="196" customWidth="1"/>
    <col min="12038" max="12040" width="4.625" style="196" customWidth="1"/>
    <col min="12041" max="12041" width="3.875" style="196" customWidth="1"/>
    <col min="12042" max="12042" width="4.625" style="196" customWidth="1"/>
    <col min="12043" max="12043" width="5.625" style="196" customWidth="1"/>
    <col min="12044" max="12044" width="20.625" style="196" customWidth="1"/>
    <col min="12045" max="12046" width="4.625" style="196" customWidth="1"/>
    <col min="12047" max="12047" width="4.375" style="196" customWidth="1"/>
    <col min="12048" max="12050" width="5.625" style="196" customWidth="1"/>
    <col min="12051" max="12051" width="20.75" style="196" customWidth="1"/>
    <col min="12052" max="12052" width="4.625" style="196" customWidth="1"/>
    <col min="12053" max="12053" width="3.875" style="196" customWidth="1"/>
    <col min="12054" max="12054" width="4.625" style="196" customWidth="1"/>
    <col min="12055" max="12057" width="5.625" style="196" customWidth="1"/>
    <col min="12058" max="12058" width="20.75" style="196" customWidth="1"/>
    <col min="12059" max="12059" width="4.625" style="196" customWidth="1"/>
    <col min="12060" max="12060" width="3.875" style="196" customWidth="1"/>
    <col min="12061" max="12061" width="4.5" style="196" customWidth="1"/>
    <col min="12062" max="12064" width="5.625" style="196" customWidth="1"/>
    <col min="12065" max="12065" width="20.625" style="196" customWidth="1"/>
    <col min="12066" max="12288" width="9" style="196"/>
    <col min="12289" max="12289" width="3.25" style="196" customWidth="1"/>
    <col min="12290" max="12290" width="19.25" style="196" customWidth="1"/>
    <col min="12291" max="12291" width="26.5" style="196" customWidth="1"/>
    <col min="12292" max="12292" width="4.875" style="196" customWidth="1"/>
    <col min="12293" max="12293" width="28" style="196" customWidth="1"/>
    <col min="12294" max="12296" width="4.625" style="196" customWidth="1"/>
    <col min="12297" max="12297" width="3.875" style="196" customWidth="1"/>
    <col min="12298" max="12298" width="4.625" style="196" customWidth="1"/>
    <col min="12299" max="12299" width="5.625" style="196" customWidth="1"/>
    <col min="12300" max="12300" width="20.625" style="196" customWidth="1"/>
    <col min="12301" max="12302" width="4.625" style="196" customWidth="1"/>
    <col min="12303" max="12303" width="4.375" style="196" customWidth="1"/>
    <col min="12304" max="12306" width="5.625" style="196" customWidth="1"/>
    <col min="12307" max="12307" width="20.75" style="196" customWidth="1"/>
    <col min="12308" max="12308" width="4.625" style="196" customWidth="1"/>
    <col min="12309" max="12309" width="3.875" style="196" customWidth="1"/>
    <col min="12310" max="12310" width="4.625" style="196" customWidth="1"/>
    <col min="12311" max="12313" width="5.625" style="196" customWidth="1"/>
    <col min="12314" max="12314" width="20.75" style="196" customWidth="1"/>
    <col min="12315" max="12315" width="4.625" style="196" customWidth="1"/>
    <col min="12316" max="12316" width="3.875" style="196" customWidth="1"/>
    <col min="12317" max="12317" width="4.5" style="196" customWidth="1"/>
    <col min="12318" max="12320" width="5.625" style="196" customWidth="1"/>
    <col min="12321" max="12321" width="20.625" style="196" customWidth="1"/>
    <col min="12322" max="12544" width="9" style="196"/>
    <col min="12545" max="12545" width="3.25" style="196" customWidth="1"/>
    <col min="12546" max="12546" width="19.25" style="196" customWidth="1"/>
    <col min="12547" max="12547" width="26.5" style="196" customWidth="1"/>
    <col min="12548" max="12548" width="4.875" style="196" customWidth="1"/>
    <col min="12549" max="12549" width="28" style="196" customWidth="1"/>
    <col min="12550" max="12552" width="4.625" style="196" customWidth="1"/>
    <col min="12553" max="12553" width="3.875" style="196" customWidth="1"/>
    <col min="12554" max="12554" width="4.625" style="196" customWidth="1"/>
    <col min="12555" max="12555" width="5.625" style="196" customWidth="1"/>
    <col min="12556" max="12556" width="20.625" style="196" customWidth="1"/>
    <col min="12557" max="12558" width="4.625" style="196" customWidth="1"/>
    <col min="12559" max="12559" width="4.375" style="196" customWidth="1"/>
    <col min="12560" max="12562" width="5.625" style="196" customWidth="1"/>
    <col min="12563" max="12563" width="20.75" style="196" customWidth="1"/>
    <col min="12564" max="12564" width="4.625" style="196" customWidth="1"/>
    <col min="12565" max="12565" width="3.875" style="196" customWidth="1"/>
    <col min="12566" max="12566" width="4.625" style="196" customWidth="1"/>
    <col min="12567" max="12569" width="5.625" style="196" customWidth="1"/>
    <col min="12570" max="12570" width="20.75" style="196" customWidth="1"/>
    <col min="12571" max="12571" width="4.625" style="196" customWidth="1"/>
    <col min="12572" max="12572" width="3.875" style="196" customWidth="1"/>
    <col min="12573" max="12573" width="4.5" style="196" customWidth="1"/>
    <col min="12574" max="12576" width="5.625" style="196" customWidth="1"/>
    <col min="12577" max="12577" width="20.625" style="196" customWidth="1"/>
    <col min="12578" max="12800" width="9" style="196"/>
    <col min="12801" max="12801" width="3.25" style="196" customWidth="1"/>
    <col min="12802" max="12802" width="19.25" style="196" customWidth="1"/>
    <col min="12803" max="12803" width="26.5" style="196" customWidth="1"/>
    <col min="12804" max="12804" width="4.875" style="196" customWidth="1"/>
    <col min="12805" max="12805" width="28" style="196" customWidth="1"/>
    <col min="12806" max="12808" width="4.625" style="196" customWidth="1"/>
    <col min="12809" max="12809" width="3.875" style="196" customWidth="1"/>
    <col min="12810" max="12810" width="4.625" style="196" customWidth="1"/>
    <col min="12811" max="12811" width="5.625" style="196" customWidth="1"/>
    <col min="12812" max="12812" width="20.625" style="196" customWidth="1"/>
    <col min="12813" max="12814" width="4.625" style="196" customWidth="1"/>
    <col min="12815" max="12815" width="4.375" style="196" customWidth="1"/>
    <col min="12816" max="12818" width="5.625" style="196" customWidth="1"/>
    <col min="12819" max="12819" width="20.75" style="196" customWidth="1"/>
    <col min="12820" max="12820" width="4.625" style="196" customWidth="1"/>
    <col min="12821" max="12821" width="3.875" style="196" customWidth="1"/>
    <col min="12822" max="12822" width="4.625" style="196" customWidth="1"/>
    <col min="12823" max="12825" width="5.625" style="196" customWidth="1"/>
    <col min="12826" max="12826" width="20.75" style="196" customWidth="1"/>
    <col min="12827" max="12827" width="4.625" style="196" customWidth="1"/>
    <col min="12828" max="12828" width="3.875" style="196" customWidth="1"/>
    <col min="12829" max="12829" width="4.5" style="196" customWidth="1"/>
    <col min="12830" max="12832" width="5.625" style="196" customWidth="1"/>
    <col min="12833" max="12833" width="20.625" style="196" customWidth="1"/>
    <col min="12834" max="13056" width="9" style="196"/>
    <col min="13057" max="13057" width="3.25" style="196" customWidth="1"/>
    <col min="13058" max="13058" width="19.25" style="196" customWidth="1"/>
    <col min="13059" max="13059" width="26.5" style="196" customWidth="1"/>
    <col min="13060" max="13060" width="4.875" style="196" customWidth="1"/>
    <col min="13061" max="13061" width="28" style="196" customWidth="1"/>
    <col min="13062" max="13064" width="4.625" style="196" customWidth="1"/>
    <col min="13065" max="13065" width="3.875" style="196" customWidth="1"/>
    <col min="13066" max="13066" width="4.625" style="196" customWidth="1"/>
    <col min="13067" max="13067" width="5.625" style="196" customWidth="1"/>
    <col min="13068" max="13068" width="20.625" style="196" customWidth="1"/>
    <col min="13069" max="13070" width="4.625" style="196" customWidth="1"/>
    <col min="13071" max="13071" width="4.375" style="196" customWidth="1"/>
    <col min="13072" max="13074" width="5.625" style="196" customWidth="1"/>
    <col min="13075" max="13075" width="20.75" style="196" customWidth="1"/>
    <col min="13076" max="13076" width="4.625" style="196" customWidth="1"/>
    <col min="13077" max="13077" width="3.875" style="196" customWidth="1"/>
    <col min="13078" max="13078" width="4.625" style="196" customWidth="1"/>
    <col min="13079" max="13081" width="5.625" style="196" customWidth="1"/>
    <col min="13082" max="13082" width="20.75" style="196" customWidth="1"/>
    <col min="13083" max="13083" width="4.625" style="196" customWidth="1"/>
    <col min="13084" max="13084" width="3.875" style="196" customWidth="1"/>
    <col min="13085" max="13085" width="4.5" style="196" customWidth="1"/>
    <col min="13086" max="13088" width="5.625" style="196" customWidth="1"/>
    <col min="13089" max="13089" width="20.625" style="196" customWidth="1"/>
    <col min="13090" max="13312" width="9" style="196"/>
    <col min="13313" max="13313" width="3.25" style="196" customWidth="1"/>
    <col min="13314" max="13314" width="19.25" style="196" customWidth="1"/>
    <col min="13315" max="13315" width="26.5" style="196" customWidth="1"/>
    <col min="13316" max="13316" width="4.875" style="196" customWidth="1"/>
    <col min="13317" max="13317" width="28" style="196" customWidth="1"/>
    <col min="13318" max="13320" width="4.625" style="196" customWidth="1"/>
    <col min="13321" max="13321" width="3.875" style="196" customWidth="1"/>
    <col min="13322" max="13322" width="4.625" style="196" customWidth="1"/>
    <col min="13323" max="13323" width="5.625" style="196" customWidth="1"/>
    <col min="13324" max="13324" width="20.625" style="196" customWidth="1"/>
    <col min="13325" max="13326" width="4.625" style="196" customWidth="1"/>
    <col min="13327" max="13327" width="4.375" style="196" customWidth="1"/>
    <col min="13328" max="13330" width="5.625" style="196" customWidth="1"/>
    <col min="13331" max="13331" width="20.75" style="196" customWidth="1"/>
    <col min="13332" max="13332" width="4.625" style="196" customWidth="1"/>
    <col min="13333" max="13333" width="3.875" style="196" customWidth="1"/>
    <col min="13334" max="13334" width="4.625" style="196" customWidth="1"/>
    <col min="13335" max="13337" width="5.625" style="196" customWidth="1"/>
    <col min="13338" max="13338" width="20.75" style="196" customWidth="1"/>
    <col min="13339" max="13339" width="4.625" style="196" customWidth="1"/>
    <col min="13340" max="13340" width="3.875" style="196" customWidth="1"/>
    <col min="13341" max="13341" width="4.5" style="196" customWidth="1"/>
    <col min="13342" max="13344" width="5.625" style="196" customWidth="1"/>
    <col min="13345" max="13345" width="20.625" style="196" customWidth="1"/>
    <col min="13346" max="13568" width="9" style="196"/>
    <col min="13569" max="13569" width="3.25" style="196" customWidth="1"/>
    <col min="13570" max="13570" width="19.25" style="196" customWidth="1"/>
    <col min="13571" max="13571" width="26.5" style="196" customWidth="1"/>
    <col min="13572" max="13572" width="4.875" style="196" customWidth="1"/>
    <col min="13573" max="13573" width="28" style="196" customWidth="1"/>
    <col min="13574" max="13576" width="4.625" style="196" customWidth="1"/>
    <col min="13577" max="13577" width="3.875" style="196" customWidth="1"/>
    <col min="13578" max="13578" width="4.625" style="196" customWidth="1"/>
    <col min="13579" max="13579" width="5.625" style="196" customWidth="1"/>
    <col min="13580" max="13580" width="20.625" style="196" customWidth="1"/>
    <col min="13581" max="13582" width="4.625" style="196" customWidth="1"/>
    <col min="13583" max="13583" width="4.375" style="196" customWidth="1"/>
    <col min="13584" max="13586" width="5.625" style="196" customWidth="1"/>
    <col min="13587" max="13587" width="20.75" style="196" customWidth="1"/>
    <col min="13588" max="13588" width="4.625" style="196" customWidth="1"/>
    <col min="13589" max="13589" width="3.875" style="196" customWidth="1"/>
    <col min="13590" max="13590" width="4.625" style="196" customWidth="1"/>
    <col min="13591" max="13593" width="5.625" style="196" customWidth="1"/>
    <col min="13594" max="13594" width="20.75" style="196" customWidth="1"/>
    <col min="13595" max="13595" width="4.625" style="196" customWidth="1"/>
    <col min="13596" max="13596" width="3.875" style="196" customWidth="1"/>
    <col min="13597" max="13597" width="4.5" style="196" customWidth="1"/>
    <col min="13598" max="13600" width="5.625" style="196" customWidth="1"/>
    <col min="13601" max="13601" width="20.625" style="196" customWidth="1"/>
    <col min="13602" max="13824" width="9" style="196"/>
    <col min="13825" max="13825" width="3.25" style="196" customWidth="1"/>
    <col min="13826" max="13826" width="19.25" style="196" customWidth="1"/>
    <col min="13827" max="13827" width="26.5" style="196" customWidth="1"/>
    <col min="13828" max="13828" width="4.875" style="196" customWidth="1"/>
    <col min="13829" max="13829" width="28" style="196" customWidth="1"/>
    <col min="13830" max="13832" width="4.625" style="196" customWidth="1"/>
    <col min="13833" max="13833" width="3.875" style="196" customWidth="1"/>
    <col min="13834" max="13834" width="4.625" style="196" customWidth="1"/>
    <col min="13835" max="13835" width="5.625" style="196" customWidth="1"/>
    <col min="13836" max="13836" width="20.625" style="196" customWidth="1"/>
    <col min="13837" max="13838" width="4.625" style="196" customWidth="1"/>
    <col min="13839" max="13839" width="4.375" style="196" customWidth="1"/>
    <col min="13840" max="13842" width="5.625" style="196" customWidth="1"/>
    <col min="13843" max="13843" width="20.75" style="196" customWidth="1"/>
    <col min="13844" max="13844" width="4.625" style="196" customWidth="1"/>
    <col min="13845" max="13845" width="3.875" style="196" customWidth="1"/>
    <col min="13846" max="13846" width="4.625" style="196" customWidth="1"/>
    <col min="13847" max="13849" width="5.625" style="196" customWidth="1"/>
    <col min="13850" max="13850" width="20.75" style="196" customWidth="1"/>
    <col min="13851" max="13851" width="4.625" style="196" customWidth="1"/>
    <col min="13852" max="13852" width="3.875" style="196" customWidth="1"/>
    <col min="13853" max="13853" width="4.5" style="196" customWidth="1"/>
    <col min="13854" max="13856" width="5.625" style="196" customWidth="1"/>
    <col min="13857" max="13857" width="20.625" style="196" customWidth="1"/>
    <col min="13858" max="14080" width="9" style="196"/>
    <col min="14081" max="14081" width="3.25" style="196" customWidth="1"/>
    <col min="14082" max="14082" width="19.25" style="196" customWidth="1"/>
    <col min="14083" max="14083" width="26.5" style="196" customWidth="1"/>
    <col min="14084" max="14084" width="4.875" style="196" customWidth="1"/>
    <col min="14085" max="14085" width="28" style="196" customWidth="1"/>
    <col min="14086" max="14088" width="4.625" style="196" customWidth="1"/>
    <col min="14089" max="14089" width="3.875" style="196" customWidth="1"/>
    <col min="14090" max="14090" width="4.625" style="196" customWidth="1"/>
    <col min="14091" max="14091" width="5.625" style="196" customWidth="1"/>
    <col min="14092" max="14092" width="20.625" style="196" customWidth="1"/>
    <col min="14093" max="14094" width="4.625" style="196" customWidth="1"/>
    <col min="14095" max="14095" width="4.375" style="196" customWidth="1"/>
    <col min="14096" max="14098" width="5.625" style="196" customWidth="1"/>
    <col min="14099" max="14099" width="20.75" style="196" customWidth="1"/>
    <col min="14100" max="14100" width="4.625" style="196" customWidth="1"/>
    <col min="14101" max="14101" width="3.875" style="196" customWidth="1"/>
    <col min="14102" max="14102" width="4.625" style="196" customWidth="1"/>
    <col min="14103" max="14105" width="5.625" style="196" customWidth="1"/>
    <col min="14106" max="14106" width="20.75" style="196" customWidth="1"/>
    <col min="14107" max="14107" width="4.625" style="196" customWidth="1"/>
    <col min="14108" max="14108" width="3.875" style="196" customWidth="1"/>
    <col min="14109" max="14109" width="4.5" style="196" customWidth="1"/>
    <col min="14110" max="14112" width="5.625" style="196" customWidth="1"/>
    <col min="14113" max="14113" width="20.625" style="196" customWidth="1"/>
    <col min="14114" max="14336" width="9" style="196"/>
    <col min="14337" max="14337" width="3.25" style="196" customWidth="1"/>
    <col min="14338" max="14338" width="19.25" style="196" customWidth="1"/>
    <col min="14339" max="14339" width="26.5" style="196" customWidth="1"/>
    <col min="14340" max="14340" width="4.875" style="196" customWidth="1"/>
    <col min="14341" max="14341" width="28" style="196" customWidth="1"/>
    <col min="14342" max="14344" width="4.625" style="196" customWidth="1"/>
    <col min="14345" max="14345" width="3.875" style="196" customWidth="1"/>
    <col min="14346" max="14346" width="4.625" style="196" customWidth="1"/>
    <col min="14347" max="14347" width="5.625" style="196" customWidth="1"/>
    <col min="14348" max="14348" width="20.625" style="196" customWidth="1"/>
    <col min="14349" max="14350" width="4.625" style="196" customWidth="1"/>
    <col min="14351" max="14351" width="4.375" style="196" customWidth="1"/>
    <col min="14352" max="14354" width="5.625" style="196" customWidth="1"/>
    <col min="14355" max="14355" width="20.75" style="196" customWidth="1"/>
    <col min="14356" max="14356" width="4.625" style="196" customWidth="1"/>
    <col min="14357" max="14357" width="3.875" style="196" customWidth="1"/>
    <col min="14358" max="14358" width="4.625" style="196" customWidth="1"/>
    <col min="14359" max="14361" width="5.625" style="196" customWidth="1"/>
    <col min="14362" max="14362" width="20.75" style="196" customWidth="1"/>
    <col min="14363" max="14363" width="4.625" style="196" customWidth="1"/>
    <col min="14364" max="14364" width="3.875" style="196" customWidth="1"/>
    <col min="14365" max="14365" width="4.5" style="196" customWidth="1"/>
    <col min="14366" max="14368" width="5.625" style="196" customWidth="1"/>
    <col min="14369" max="14369" width="20.625" style="196" customWidth="1"/>
    <col min="14370" max="14592" width="9" style="196"/>
    <col min="14593" max="14593" width="3.25" style="196" customWidth="1"/>
    <col min="14594" max="14594" width="19.25" style="196" customWidth="1"/>
    <col min="14595" max="14595" width="26.5" style="196" customWidth="1"/>
    <col min="14596" max="14596" width="4.875" style="196" customWidth="1"/>
    <col min="14597" max="14597" width="28" style="196" customWidth="1"/>
    <col min="14598" max="14600" width="4.625" style="196" customWidth="1"/>
    <col min="14601" max="14601" width="3.875" style="196" customWidth="1"/>
    <col min="14602" max="14602" width="4.625" style="196" customWidth="1"/>
    <col min="14603" max="14603" width="5.625" style="196" customWidth="1"/>
    <col min="14604" max="14604" width="20.625" style="196" customWidth="1"/>
    <col min="14605" max="14606" width="4.625" style="196" customWidth="1"/>
    <col min="14607" max="14607" width="4.375" style="196" customWidth="1"/>
    <col min="14608" max="14610" width="5.625" style="196" customWidth="1"/>
    <col min="14611" max="14611" width="20.75" style="196" customWidth="1"/>
    <col min="14612" max="14612" width="4.625" style="196" customWidth="1"/>
    <col min="14613" max="14613" width="3.875" style="196" customWidth="1"/>
    <col min="14614" max="14614" width="4.625" style="196" customWidth="1"/>
    <col min="14615" max="14617" width="5.625" style="196" customWidth="1"/>
    <col min="14618" max="14618" width="20.75" style="196" customWidth="1"/>
    <col min="14619" max="14619" width="4.625" style="196" customWidth="1"/>
    <col min="14620" max="14620" width="3.875" style="196" customWidth="1"/>
    <col min="14621" max="14621" width="4.5" style="196" customWidth="1"/>
    <col min="14622" max="14624" width="5.625" style="196" customWidth="1"/>
    <col min="14625" max="14625" width="20.625" style="196" customWidth="1"/>
    <col min="14626" max="14848" width="9" style="196"/>
    <col min="14849" max="14849" width="3.25" style="196" customWidth="1"/>
    <col min="14850" max="14850" width="19.25" style="196" customWidth="1"/>
    <col min="14851" max="14851" width="26.5" style="196" customWidth="1"/>
    <col min="14852" max="14852" width="4.875" style="196" customWidth="1"/>
    <col min="14853" max="14853" width="28" style="196" customWidth="1"/>
    <col min="14854" max="14856" width="4.625" style="196" customWidth="1"/>
    <col min="14857" max="14857" width="3.875" style="196" customWidth="1"/>
    <col min="14858" max="14858" width="4.625" style="196" customWidth="1"/>
    <col min="14859" max="14859" width="5.625" style="196" customWidth="1"/>
    <col min="14860" max="14860" width="20.625" style="196" customWidth="1"/>
    <col min="14861" max="14862" width="4.625" style="196" customWidth="1"/>
    <col min="14863" max="14863" width="4.375" style="196" customWidth="1"/>
    <col min="14864" max="14866" width="5.625" style="196" customWidth="1"/>
    <col min="14867" max="14867" width="20.75" style="196" customWidth="1"/>
    <col min="14868" max="14868" width="4.625" style="196" customWidth="1"/>
    <col min="14869" max="14869" width="3.875" style="196" customWidth="1"/>
    <col min="14870" max="14870" width="4.625" style="196" customWidth="1"/>
    <col min="14871" max="14873" width="5.625" style="196" customWidth="1"/>
    <col min="14874" max="14874" width="20.75" style="196" customWidth="1"/>
    <col min="14875" max="14875" width="4.625" style="196" customWidth="1"/>
    <col min="14876" max="14876" width="3.875" style="196" customWidth="1"/>
    <col min="14877" max="14877" width="4.5" style="196" customWidth="1"/>
    <col min="14878" max="14880" width="5.625" style="196" customWidth="1"/>
    <col min="14881" max="14881" width="20.625" style="196" customWidth="1"/>
    <col min="14882" max="15104" width="9" style="196"/>
    <col min="15105" max="15105" width="3.25" style="196" customWidth="1"/>
    <col min="15106" max="15106" width="19.25" style="196" customWidth="1"/>
    <col min="15107" max="15107" width="26.5" style="196" customWidth="1"/>
    <col min="15108" max="15108" width="4.875" style="196" customWidth="1"/>
    <col min="15109" max="15109" width="28" style="196" customWidth="1"/>
    <col min="15110" max="15112" width="4.625" style="196" customWidth="1"/>
    <col min="15113" max="15113" width="3.875" style="196" customWidth="1"/>
    <col min="15114" max="15114" width="4.625" style="196" customWidth="1"/>
    <col min="15115" max="15115" width="5.625" style="196" customWidth="1"/>
    <col min="15116" max="15116" width="20.625" style="196" customWidth="1"/>
    <col min="15117" max="15118" width="4.625" style="196" customWidth="1"/>
    <col min="15119" max="15119" width="4.375" style="196" customWidth="1"/>
    <col min="15120" max="15122" width="5.625" style="196" customWidth="1"/>
    <col min="15123" max="15123" width="20.75" style="196" customWidth="1"/>
    <col min="15124" max="15124" width="4.625" style="196" customWidth="1"/>
    <col min="15125" max="15125" width="3.875" style="196" customWidth="1"/>
    <col min="15126" max="15126" width="4.625" style="196" customWidth="1"/>
    <col min="15127" max="15129" width="5.625" style="196" customWidth="1"/>
    <col min="15130" max="15130" width="20.75" style="196" customWidth="1"/>
    <col min="15131" max="15131" width="4.625" style="196" customWidth="1"/>
    <col min="15132" max="15132" width="3.875" style="196" customWidth="1"/>
    <col min="15133" max="15133" width="4.5" style="196" customWidth="1"/>
    <col min="15134" max="15136" width="5.625" style="196" customWidth="1"/>
    <col min="15137" max="15137" width="20.625" style="196" customWidth="1"/>
    <col min="15138" max="15360" width="9" style="196"/>
    <col min="15361" max="15361" width="3.25" style="196" customWidth="1"/>
    <col min="15362" max="15362" width="19.25" style="196" customWidth="1"/>
    <col min="15363" max="15363" width="26.5" style="196" customWidth="1"/>
    <col min="15364" max="15364" width="4.875" style="196" customWidth="1"/>
    <col min="15365" max="15365" width="28" style="196" customWidth="1"/>
    <col min="15366" max="15368" width="4.625" style="196" customWidth="1"/>
    <col min="15369" max="15369" width="3.875" style="196" customWidth="1"/>
    <col min="15370" max="15370" width="4.625" style="196" customWidth="1"/>
    <col min="15371" max="15371" width="5.625" style="196" customWidth="1"/>
    <col min="15372" max="15372" width="20.625" style="196" customWidth="1"/>
    <col min="15373" max="15374" width="4.625" style="196" customWidth="1"/>
    <col min="15375" max="15375" width="4.375" style="196" customWidth="1"/>
    <col min="15376" max="15378" width="5.625" style="196" customWidth="1"/>
    <col min="15379" max="15379" width="20.75" style="196" customWidth="1"/>
    <col min="15380" max="15380" width="4.625" style="196" customWidth="1"/>
    <col min="15381" max="15381" width="3.875" style="196" customWidth="1"/>
    <col min="15382" max="15382" width="4.625" style="196" customWidth="1"/>
    <col min="15383" max="15385" width="5.625" style="196" customWidth="1"/>
    <col min="15386" max="15386" width="20.75" style="196" customWidth="1"/>
    <col min="15387" max="15387" width="4.625" style="196" customWidth="1"/>
    <col min="15388" max="15388" width="3.875" style="196" customWidth="1"/>
    <col min="15389" max="15389" width="4.5" style="196" customWidth="1"/>
    <col min="15390" max="15392" width="5.625" style="196" customWidth="1"/>
    <col min="15393" max="15393" width="20.625" style="196" customWidth="1"/>
    <col min="15394" max="15616" width="9" style="196"/>
    <col min="15617" max="15617" width="3.25" style="196" customWidth="1"/>
    <col min="15618" max="15618" width="19.25" style="196" customWidth="1"/>
    <col min="15619" max="15619" width="26.5" style="196" customWidth="1"/>
    <col min="15620" max="15620" width="4.875" style="196" customWidth="1"/>
    <col min="15621" max="15621" width="28" style="196" customWidth="1"/>
    <col min="15622" max="15624" width="4.625" style="196" customWidth="1"/>
    <col min="15625" max="15625" width="3.875" style="196" customWidth="1"/>
    <col min="15626" max="15626" width="4.625" style="196" customWidth="1"/>
    <col min="15627" max="15627" width="5.625" style="196" customWidth="1"/>
    <col min="15628" max="15628" width="20.625" style="196" customWidth="1"/>
    <col min="15629" max="15630" width="4.625" style="196" customWidth="1"/>
    <col min="15631" max="15631" width="4.375" style="196" customWidth="1"/>
    <col min="15632" max="15634" width="5.625" style="196" customWidth="1"/>
    <col min="15635" max="15635" width="20.75" style="196" customWidth="1"/>
    <col min="15636" max="15636" width="4.625" style="196" customWidth="1"/>
    <col min="15637" max="15637" width="3.875" style="196" customWidth="1"/>
    <col min="15638" max="15638" width="4.625" style="196" customWidth="1"/>
    <col min="15639" max="15641" width="5.625" style="196" customWidth="1"/>
    <col min="15642" max="15642" width="20.75" style="196" customWidth="1"/>
    <col min="15643" max="15643" width="4.625" style="196" customWidth="1"/>
    <col min="15644" max="15644" width="3.875" style="196" customWidth="1"/>
    <col min="15645" max="15645" width="4.5" style="196" customWidth="1"/>
    <col min="15646" max="15648" width="5.625" style="196" customWidth="1"/>
    <col min="15649" max="15649" width="20.625" style="196" customWidth="1"/>
    <col min="15650" max="15872" width="9" style="196"/>
    <col min="15873" max="15873" width="3.25" style="196" customWidth="1"/>
    <col min="15874" max="15874" width="19.25" style="196" customWidth="1"/>
    <col min="15875" max="15875" width="26.5" style="196" customWidth="1"/>
    <col min="15876" max="15876" width="4.875" style="196" customWidth="1"/>
    <col min="15877" max="15877" width="28" style="196" customWidth="1"/>
    <col min="15878" max="15880" width="4.625" style="196" customWidth="1"/>
    <col min="15881" max="15881" width="3.875" style="196" customWidth="1"/>
    <col min="15882" max="15882" width="4.625" style="196" customWidth="1"/>
    <col min="15883" max="15883" width="5.625" style="196" customWidth="1"/>
    <col min="15884" max="15884" width="20.625" style="196" customWidth="1"/>
    <col min="15885" max="15886" width="4.625" style="196" customWidth="1"/>
    <col min="15887" max="15887" width="4.375" style="196" customWidth="1"/>
    <col min="15888" max="15890" width="5.625" style="196" customWidth="1"/>
    <col min="15891" max="15891" width="20.75" style="196" customWidth="1"/>
    <col min="15892" max="15892" width="4.625" style="196" customWidth="1"/>
    <col min="15893" max="15893" width="3.875" style="196" customWidth="1"/>
    <col min="15894" max="15894" width="4.625" style="196" customWidth="1"/>
    <col min="15895" max="15897" width="5.625" style="196" customWidth="1"/>
    <col min="15898" max="15898" width="20.75" style="196" customWidth="1"/>
    <col min="15899" max="15899" width="4.625" style="196" customWidth="1"/>
    <col min="15900" max="15900" width="3.875" style="196" customWidth="1"/>
    <col min="15901" max="15901" width="4.5" style="196" customWidth="1"/>
    <col min="15902" max="15904" width="5.625" style="196" customWidth="1"/>
    <col min="15905" max="15905" width="20.625" style="196" customWidth="1"/>
    <col min="15906" max="16128" width="9" style="196"/>
    <col min="16129" max="16129" width="3.25" style="196" customWidth="1"/>
    <col min="16130" max="16130" width="19.25" style="196" customWidth="1"/>
    <col min="16131" max="16131" width="26.5" style="196" customWidth="1"/>
    <col min="16132" max="16132" width="4.875" style="196" customWidth="1"/>
    <col min="16133" max="16133" width="28" style="196" customWidth="1"/>
    <col min="16134" max="16136" width="4.625" style="196" customWidth="1"/>
    <col min="16137" max="16137" width="3.875" style="196" customWidth="1"/>
    <col min="16138" max="16138" width="4.625" style="196" customWidth="1"/>
    <col min="16139" max="16139" width="5.625" style="196" customWidth="1"/>
    <col min="16140" max="16140" width="20.625" style="196" customWidth="1"/>
    <col min="16141" max="16142" width="4.625" style="196" customWidth="1"/>
    <col min="16143" max="16143" width="4.375" style="196" customWidth="1"/>
    <col min="16144" max="16146" width="5.625" style="196" customWidth="1"/>
    <col min="16147" max="16147" width="20.75" style="196" customWidth="1"/>
    <col min="16148" max="16148" width="4.625" style="196" customWidth="1"/>
    <col min="16149" max="16149" width="3.875" style="196" customWidth="1"/>
    <col min="16150" max="16150" width="4.625" style="196" customWidth="1"/>
    <col min="16151" max="16153" width="5.625" style="196" customWidth="1"/>
    <col min="16154" max="16154" width="20.75" style="196" customWidth="1"/>
    <col min="16155" max="16155" width="4.625" style="196" customWidth="1"/>
    <col min="16156" max="16156" width="3.875" style="196" customWidth="1"/>
    <col min="16157" max="16157" width="4.5" style="196" customWidth="1"/>
    <col min="16158" max="16160" width="5.625" style="196" customWidth="1"/>
    <col min="16161" max="16161" width="20.625" style="196" customWidth="1"/>
    <col min="16162" max="16384" width="9" style="196"/>
  </cols>
  <sheetData>
    <row r="1" spans="1:33" ht="22.5" customHeight="1">
      <c r="A1" s="33" t="s">
        <v>133</v>
      </c>
      <c r="B1" s="195"/>
      <c r="C1" s="195"/>
      <c r="D1" s="195"/>
      <c r="E1" s="195"/>
      <c r="F1" s="195"/>
    </row>
    <row r="2" spans="1:33" ht="22.5" customHeight="1">
      <c r="A2" s="1893" t="s">
        <v>559</v>
      </c>
      <c r="B2" s="1637"/>
      <c r="C2" s="195"/>
      <c r="D2" s="195"/>
      <c r="E2" s="195"/>
      <c r="F2" s="195"/>
    </row>
    <row r="3" spans="1:33" ht="32.25">
      <c r="A3" s="195"/>
      <c r="B3" s="195"/>
      <c r="C3" s="195"/>
      <c r="D3" s="195"/>
      <c r="E3" s="195"/>
      <c r="F3" s="195"/>
      <c r="G3" s="1905" t="s">
        <v>532</v>
      </c>
      <c r="H3" s="1905"/>
      <c r="I3" s="1905"/>
      <c r="J3" s="1905"/>
      <c r="K3" s="1905"/>
      <c r="L3" s="1905"/>
      <c r="M3" s="1905"/>
      <c r="N3" s="1905"/>
      <c r="O3" s="1905"/>
      <c r="P3" s="1905"/>
      <c r="Q3" s="1905"/>
      <c r="R3" s="1905"/>
      <c r="S3" s="1905"/>
      <c r="T3" s="197"/>
    </row>
    <row r="4" spans="1:33" ht="8.1" customHeight="1">
      <c r="A4" s="195"/>
      <c r="B4" s="195"/>
      <c r="C4" s="195"/>
      <c r="D4" s="195"/>
      <c r="E4" s="195"/>
      <c r="F4" s="195"/>
      <c r="G4" s="197"/>
      <c r="H4" s="197"/>
      <c r="I4" s="197"/>
      <c r="J4" s="197"/>
      <c r="K4" s="197"/>
      <c r="L4" s="197"/>
      <c r="M4" s="197"/>
      <c r="N4" s="197"/>
      <c r="O4" s="197"/>
      <c r="P4" s="197"/>
      <c r="Q4" s="197"/>
      <c r="R4" s="197"/>
      <c r="S4" s="197"/>
      <c r="T4" s="197"/>
      <c r="U4" s="198"/>
      <c r="V4" s="198"/>
      <c r="W4" s="198"/>
      <c r="X4" s="198"/>
      <c r="Y4" s="198"/>
      <c r="Z4" s="198"/>
    </row>
    <row r="5" spans="1:33" ht="33" customHeight="1">
      <c r="A5" s="1906" t="s">
        <v>533</v>
      </c>
      <c r="B5" s="1907"/>
      <c r="C5" s="1908"/>
      <c r="D5" s="1908"/>
      <c r="E5" s="1908"/>
      <c r="F5" s="199"/>
      <c r="G5" s="198"/>
      <c r="H5" s="1909" t="s">
        <v>534</v>
      </c>
      <c r="I5" s="1910"/>
      <c r="J5" s="194" t="s">
        <v>151</v>
      </c>
      <c r="K5" s="1936" t="s">
        <v>144</v>
      </c>
      <c r="L5" s="1936"/>
      <c r="M5" s="1936"/>
      <c r="N5" s="1937"/>
      <c r="O5" s="198"/>
      <c r="P5" s="198"/>
      <c r="Q5" s="198"/>
      <c r="R5" s="198"/>
      <c r="S5" s="198"/>
      <c r="T5" s="198"/>
      <c r="U5" s="198"/>
      <c r="V5" s="198"/>
      <c r="W5" s="198"/>
      <c r="X5" s="198"/>
      <c r="Y5" s="198"/>
      <c r="Z5" s="198"/>
    </row>
    <row r="6" spans="1:33" ht="33" customHeight="1">
      <c r="A6" s="1906" t="s">
        <v>535</v>
      </c>
      <c r="B6" s="1907"/>
      <c r="C6" s="1908"/>
      <c r="D6" s="1908"/>
      <c r="E6" s="1908"/>
      <c r="F6" s="199"/>
      <c r="G6" s="198"/>
      <c r="H6" s="1911"/>
      <c r="I6" s="1912"/>
      <c r="J6" s="193" t="s">
        <v>154</v>
      </c>
      <c r="K6" s="1934" t="s">
        <v>144</v>
      </c>
      <c r="L6" s="1934"/>
      <c r="M6" s="1934"/>
      <c r="N6" s="1935"/>
      <c r="O6" s="198"/>
      <c r="P6" s="198"/>
      <c r="Q6" s="198"/>
      <c r="R6" s="198"/>
      <c r="S6" s="198"/>
      <c r="T6" s="198"/>
      <c r="U6" s="198"/>
      <c r="V6" s="198"/>
      <c r="W6" s="198"/>
      <c r="X6" s="198"/>
      <c r="Y6" s="198"/>
      <c r="Z6" s="198"/>
    </row>
    <row r="7" spans="1:33" ht="33" customHeight="1">
      <c r="A7" s="195"/>
      <c r="B7" s="195"/>
      <c r="C7" s="195"/>
      <c r="D7" s="195"/>
      <c r="E7" s="195"/>
      <c r="F7" s="195"/>
      <c r="G7" s="198"/>
      <c r="H7" s="198"/>
      <c r="I7" s="198"/>
      <c r="J7" s="198"/>
      <c r="K7" s="198"/>
      <c r="L7" s="198"/>
      <c r="M7" s="198"/>
      <c r="N7" s="198"/>
      <c r="O7" s="198"/>
      <c r="P7" s="198"/>
      <c r="Q7" s="198"/>
      <c r="R7" s="198"/>
      <c r="S7" s="198"/>
      <c r="T7" s="198"/>
      <c r="U7" s="198"/>
      <c r="V7" s="198"/>
      <c r="W7" s="198"/>
      <c r="X7" s="198"/>
      <c r="Y7" s="198"/>
      <c r="Z7" s="198"/>
    </row>
    <row r="8" spans="1:33" ht="30" customHeight="1">
      <c r="A8" s="1906" t="s">
        <v>536</v>
      </c>
      <c r="B8" s="1907"/>
      <c r="C8" s="200"/>
      <c r="D8" s="195"/>
      <c r="E8" s="195"/>
      <c r="F8" s="195"/>
      <c r="G8" s="1913" t="s">
        <v>537</v>
      </c>
      <c r="H8" s="1914"/>
      <c r="I8" s="1902" t="s">
        <v>538</v>
      </c>
      <c r="J8" s="1903"/>
      <c r="K8" s="1904"/>
      <c r="L8" s="201"/>
      <c r="M8" s="198"/>
      <c r="N8" s="1913" t="s">
        <v>537</v>
      </c>
      <c r="O8" s="1919"/>
      <c r="P8" s="1902" t="s">
        <v>538</v>
      </c>
      <c r="Q8" s="1903"/>
      <c r="R8" s="1904"/>
      <c r="S8" s="201"/>
      <c r="T8" s="1921"/>
      <c r="U8" s="1913" t="s">
        <v>537</v>
      </c>
      <c r="V8" s="1919"/>
      <c r="W8" s="1902" t="s">
        <v>538</v>
      </c>
      <c r="X8" s="1903"/>
      <c r="Y8" s="1904"/>
      <c r="Z8" s="201"/>
      <c r="AB8" s="1913" t="s">
        <v>537</v>
      </c>
      <c r="AC8" s="1919"/>
      <c r="AD8" s="1902" t="s">
        <v>538</v>
      </c>
      <c r="AE8" s="1903"/>
      <c r="AF8" s="1904"/>
      <c r="AG8" s="201"/>
    </row>
    <row r="9" spans="1:33" ht="30" customHeight="1">
      <c r="A9" s="1906" t="s">
        <v>539</v>
      </c>
      <c r="B9" s="1907"/>
      <c r="C9" s="200"/>
      <c r="D9" s="195"/>
      <c r="E9" s="195"/>
      <c r="F9" s="195"/>
      <c r="G9" s="1915"/>
      <c r="H9" s="1916"/>
      <c r="I9" s="1902" t="s">
        <v>243</v>
      </c>
      <c r="J9" s="1903"/>
      <c r="K9" s="1904"/>
      <c r="L9" s="201"/>
      <c r="M9" s="198"/>
      <c r="N9" s="1915"/>
      <c r="O9" s="1916"/>
      <c r="P9" s="1902" t="s">
        <v>243</v>
      </c>
      <c r="Q9" s="1903"/>
      <c r="R9" s="1904"/>
      <c r="S9" s="201"/>
      <c r="T9" s="1921"/>
      <c r="U9" s="1915"/>
      <c r="V9" s="1916"/>
      <c r="W9" s="1902" t="s">
        <v>243</v>
      </c>
      <c r="X9" s="1903"/>
      <c r="Y9" s="1904"/>
      <c r="Z9" s="201"/>
      <c r="AB9" s="1915"/>
      <c r="AC9" s="1916"/>
      <c r="AD9" s="1902" t="s">
        <v>243</v>
      </c>
      <c r="AE9" s="1903"/>
      <c r="AF9" s="1904"/>
      <c r="AG9" s="201"/>
    </row>
    <row r="10" spans="1:33" ht="30" customHeight="1">
      <c r="A10" s="1930" t="s">
        <v>540</v>
      </c>
      <c r="B10" s="1907"/>
      <c r="C10" s="200"/>
      <c r="D10" s="195"/>
      <c r="E10" s="195"/>
      <c r="F10" s="195"/>
      <c r="G10" s="1915"/>
      <c r="H10" s="1916"/>
      <c r="I10" s="1902" t="s">
        <v>541</v>
      </c>
      <c r="J10" s="1903"/>
      <c r="K10" s="1904"/>
      <c r="L10" s="201"/>
      <c r="M10" s="198"/>
      <c r="N10" s="1915"/>
      <c r="O10" s="1916"/>
      <c r="P10" s="1902" t="s">
        <v>541</v>
      </c>
      <c r="Q10" s="1903"/>
      <c r="R10" s="1904"/>
      <c r="S10" s="201"/>
      <c r="T10" s="1921"/>
      <c r="U10" s="1915"/>
      <c r="V10" s="1916"/>
      <c r="W10" s="1902" t="s">
        <v>541</v>
      </c>
      <c r="X10" s="1903"/>
      <c r="Y10" s="1904"/>
      <c r="Z10" s="201"/>
      <c r="AB10" s="1915"/>
      <c r="AC10" s="1916"/>
      <c r="AD10" s="1902" t="s">
        <v>541</v>
      </c>
      <c r="AE10" s="1903"/>
      <c r="AF10" s="1904"/>
      <c r="AG10" s="201"/>
    </row>
    <row r="11" spans="1:33" ht="30" customHeight="1">
      <c r="A11" s="1906" t="s">
        <v>542</v>
      </c>
      <c r="B11" s="1907"/>
      <c r="C11" s="200"/>
      <c r="D11" s="195"/>
      <c r="E11" s="195"/>
      <c r="F11" s="195"/>
      <c r="G11" s="1915"/>
      <c r="H11" s="1916"/>
      <c r="I11" s="1902" t="s">
        <v>543</v>
      </c>
      <c r="J11" s="1903"/>
      <c r="K11" s="1904"/>
      <c r="L11" s="202" t="s">
        <v>544</v>
      </c>
      <c r="M11" s="198"/>
      <c r="N11" s="1915"/>
      <c r="O11" s="1916"/>
      <c r="P11" s="1902" t="s">
        <v>543</v>
      </c>
      <c r="Q11" s="1903"/>
      <c r="R11" s="1904"/>
      <c r="S11" s="202" t="s">
        <v>544</v>
      </c>
      <c r="T11" s="1921"/>
      <c r="U11" s="1915"/>
      <c r="V11" s="1916"/>
      <c r="W11" s="1902" t="s">
        <v>543</v>
      </c>
      <c r="X11" s="1903"/>
      <c r="Y11" s="1904"/>
      <c r="Z11" s="202" t="s">
        <v>544</v>
      </c>
      <c r="AB11" s="1915"/>
      <c r="AC11" s="1916"/>
      <c r="AD11" s="1902" t="s">
        <v>543</v>
      </c>
      <c r="AE11" s="1903"/>
      <c r="AF11" s="1904"/>
      <c r="AG11" s="202" t="s">
        <v>544</v>
      </c>
    </row>
    <row r="12" spans="1:33" ht="30" customHeight="1">
      <c r="A12" s="1922" t="s">
        <v>545</v>
      </c>
      <c r="B12" s="1923"/>
      <c r="C12" s="200"/>
      <c r="D12" s="195"/>
      <c r="E12" s="195"/>
      <c r="F12" s="195"/>
      <c r="G12" s="1915"/>
      <c r="H12" s="1916"/>
      <c r="I12" s="1902" t="s">
        <v>546</v>
      </c>
      <c r="J12" s="1903"/>
      <c r="K12" s="1904"/>
      <c r="L12" s="201"/>
      <c r="M12" s="198"/>
      <c r="N12" s="1915"/>
      <c r="O12" s="1916"/>
      <c r="P12" s="1902" t="s">
        <v>546</v>
      </c>
      <c r="Q12" s="1903"/>
      <c r="R12" s="1904"/>
      <c r="S12" s="201"/>
      <c r="T12" s="1921"/>
      <c r="U12" s="1915"/>
      <c r="V12" s="1916"/>
      <c r="W12" s="1902" t="s">
        <v>546</v>
      </c>
      <c r="X12" s="1903"/>
      <c r="Y12" s="1904"/>
      <c r="Z12" s="201"/>
      <c r="AB12" s="1915"/>
      <c r="AC12" s="1916"/>
      <c r="AD12" s="1902" t="s">
        <v>546</v>
      </c>
      <c r="AE12" s="1903"/>
      <c r="AF12" s="1904"/>
      <c r="AG12" s="201"/>
    </row>
    <row r="13" spans="1:33" ht="30" customHeight="1">
      <c r="A13" s="203"/>
      <c r="B13" s="204" t="s">
        <v>547</v>
      </c>
      <c r="C13" s="200"/>
      <c r="D13" s="195"/>
      <c r="E13" s="195"/>
      <c r="F13" s="195"/>
      <c r="G13" s="1915"/>
      <c r="H13" s="1916"/>
      <c r="I13" s="1924" t="s">
        <v>548</v>
      </c>
      <c r="J13" s="1925"/>
      <c r="K13" s="1926"/>
      <c r="L13" s="201"/>
      <c r="M13" s="198"/>
      <c r="N13" s="1915"/>
      <c r="O13" s="1916"/>
      <c r="P13" s="1924" t="s">
        <v>548</v>
      </c>
      <c r="Q13" s="1903"/>
      <c r="R13" s="1904"/>
      <c r="S13" s="201"/>
      <c r="T13" s="205"/>
      <c r="U13" s="1915"/>
      <c r="V13" s="1916"/>
      <c r="W13" s="1924" t="s">
        <v>548</v>
      </c>
      <c r="X13" s="1903"/>
      <c r="Y13" s="1904"/>
      <c r="Z13" s="201"/>
      <c r="AB13" s="1915"/>
      <c r="AC13" s="1916"/>
      <c r="AD13" s="1924" t="s">
        <v>548</v>
      </c>
      <c r="AE13" s="1903"/>
      <c r="AF13" s="1904"/>
      <c r="AG13" s="201"/>
    </row>
    <row r="14" spans="1:33" ht="30" customHeight="1">
      <c r="A14" s="1922" t="s">
        <v>545</v>
      </c>
      <c r="B14" s="1923"/>
      <c r="C14" s="200"/>
      <c r="D14" s="195"/>
      <c r="E14" s="204" t="s">
        <v>549</v>
      </c>
      <c r="F14" s="206"/>
      <c r="G14" s="1915"/>
      <c r="H14" s="1916"/>
      <c r="I14" s="207"/>
      <c r="J14" s="1927" t="s">
        <v>550</v>
      </c>
      <c r="K14" s="1928"/>
      <c r="L14" s="202" t="s">
        <v>551</v>
      </c>
      <c r="M14" s="198"/>
      <c r="N14" s="1915"/>
      <c r="O14" s="1916"/>
      <c r="P14" s="207"/>
      <c r="Q14" s="1927" t="s">
        <v>550</v>
      </c>
      <c r="R14" s="1929"/>
      <c r="S14" s="202" t="s">
        <v>551</v>
      </c>
      <c r="T14" s="198"/>
      <c r="U14" s="1915"/>
      <c r="V14" s="1916"/>
      <c r="W14" s="207"/>
      <c r="X14" s="1927" t="s">
        <v>550</v>
      </c>
      <c r="Y14" s="1929"/>
      <c r="Z14" s="202" t="s">
        <v>551</v>
      </c>
      <c r="AB14" s="1915"/>
      <c r="AC14" s="1916"/>
      <c r="AD14" s="207"/>
      <c r="AE14" s="1927" t="s">
        <v>550</v>
      </c>
      <c r="AF14" s="1929"/>
      <c r="AG14" s="202" t="s">
        <v>551</v>
      </c>
    </row>
    <row r="15" spans="1:33" ht="30" customHeight="1">
      <c r="A15" s="203"/>
      <c r="B15" s="204" t="s">
        <v>547</v>
      </c>
      <c r="C15" s="200"/>
      <c r="D15" s="195"/>
      <c r="E15" s="200"/>
      <c r="F15" s="195"/>
      <c r="G15" s="1915"/>
      <c r="H15" s="1916"/>
      <c r="I15" s="1924" t="s">
        <v>552</v>
      </c>
      <c r="J15" s="1925"/>
      <c r="K15" s="1926"/>
      <c r="L15" s="201"/>
      <c r="M15" s="198"/>
      <c r="N15" s="1915"/>
      <c r="O15" s="1916"/>
      <c r="P15" s="1924" t="s">
        <v>552</v>
      </c>
      <c r="Q15" s="1903"/>
      <c r="R15" s="1904"/>
      <c r="S15" s="201"/>
      <c r="T15" s="1921"/>
      <c r="U15" s="1915"/>
      <c r="V15" s="1916"/>
      <c r="W15" s="1924" t="s">
        <v>552</v>
      </c>
      <c r="X15" s="1903"/>
      <c r="Y15" s="1904"/>
      <c r="Z15" s="201"/>
      <c r="AB15" s="1915"/>
      <c r="AC15" s="1916"/>
      <c r="AD15" s="1924" t="s">
        <v>552</v>
      </c>
      <c r="AE15" s="1903"/>
      <c r="AF15" s="1904"/>
      <c r="AG15" s="201"/>
    </row>
    <row r="16" spans="1:33" ht="30" customHeight="1">
      <c r="A16" s="195"/>
      <c r="B16" s="195"/>
      <c r="C16" s="195"/>
      <c r="D16" s="195"/>
      <c r="E16" s="195"/>
      <c r="F16" s="195"/>
      <c r="G16" s="1917"/>
      <c r="H16" s="1918"/>
      <c r="I16" s="207"/>
      <c r="J16" s="1927" t="s">
        <v>553</v>
      </c>
      <c r="K16" s="1928"/>
      <c r="L16" s="201"/>
      <c r="M16" s="198"/>
      <c r="N16" s="1917"/>
      <c r="O16" s="1920"/>
      <c r="P16" s="207"/>
      <c r="Q16" s="1927" t="s">
        <v>553</v>
      </c>
      <c r="R16" s="1929"/>
      <c r="S16" s="201"/>
      <c r="T16" s="1921"/>
      <c r="U16" s="1917"/>
      <c r="V16" s="1920"/>
      <c r="W16" s="207"/>
      <c r="X16" s="1927" t="s">
        <v>553</v>
      </c>
      <c r="Y16" s="1929"/>
      <c r="Z16" s="201"/>
      <c r="AB16" s="1917"/>
      <c r="AC16" s="1920"/>
      <c r="AD16" s="207"/>
      <c r="AE16" s="1927" t="s">
        <v>553</v>
      </c>
      <c r="AF16" s="1929"/>
      <c r="AG16" s="201"/>
    </row>
    <row r="17" spans="1:33" ht="30" customHeight="1">
      <c r="A17" s="1909" t="s">
        <v>554</v>
      </c>
      <c r="B17" s="1910"/>
      <c r="C17" s="204" t="s">
        <v>555</v>
      </c>
      <c r="D17" s="195"/>
      <c r="E17" s="208"/>
      <c r="F17" s="208"/>
      <c r="G17" s="1931" t="s">
        <v>556</v>
      </c>
      <c r="H17" s="1932"/>
      <c r="I17" s="1933"/>
      <c r="J17" s="1902" t="s">
        <v>557</v>
      </c>
      <c r="K17" s="1903"/>
      <c r="L17" s="1904"/>
      <c r="M17" s="198"/>
      <c r="N17" s="1931" t="s">
        <v>556</v>
      </c>
      <c r="O17" s="1932"/>
      <c r="P17" s="1933"/>
      <c r="Q17" s="1902" t="s">
        <v>557</v>
      </c>
      <c r="R17" s="1903"/>
      <c r="S17" s="1904"/>
      <c r="T17" s="1921"/>
      <c r="U17" s="1931" t="s">
        <v>556</v>
      </c>
      <c r="V17" s="1932"/>
      <c r="W17" s="1933"/>
      <c r="X17" s="1902" t="s">
        <v>557</v>
      </c>
      <c r="Y17" s="1903"/>
      <c r="Z17" s="1904"/>
      <c r="AB17" s="1931" t="s">
        <v>556</v>
      </c>
      <c r="AC17" s="1932"/>
      <c r="AD17" s="1933"/>
      <c r="AE17" s="1902" t="s">
        <v>557</v>
      </c>
      <c r="AF17" s="1903"/>
      <c r="AG17" s="1904"/>
    </row>
    <row r="18" spans="1:33" ht="30" customHeight="1">
      <c r="A18" s="1911"/>
      <c r="B18" s="1912"/>
      <c r="C18" s="200"/>
      <c r="D18" s="195"/>
      <c r="E18" s="195"/>
      <c r="F18" s="195"/>
      <c r="G18" s="198"/>
      <c r="H18" s="209"/>
      <c r="I18" s="198"/>
      <c r="J18" s="198"/>
      <c r="K18" s="198"/>
      <c r="L18" s="198"/>
      <c r="M18" s="198"/>
      <c r="N18" s="198"/>
      <c r="O18" s="209"/>
      <c r="P18" s="198"/>
      <c r="Q18" s="198"/>
      <c r="R18" s="198"/>
      <c r="S18" s="198"/>
      <c r="T18" s="1921"/>
      <c r="U18" s="198"/>
      <c r="V18" s="209"/>
      <c r="W18" s="198"/>
      <c r="X18" s="198"/>
      <c r="Y18" s="198"/>
      <c r="Z18" s="198"/>
      <c r="AB18" s="198"/>
      <c r="AC18" s="209"/>
      <c r="AD18" s="198"/>
      <c r="AE18" s="198"/>
      <c r="AF18" s="198"/>
      <c r="AG18" s="198"/>
    </row>
    <row r="19" spans="1:33" ht="30" customHeight="1">
      <c r="A19" s="195"/>
      <c r="B19" s="195"/>
      <c r="C19" s="195"/>
      <c r="D19" s="195"/>
      <c r="E19" s="195"/>
      <c r="F19" s="195"/>
      <c r="G19" s="1913" t="s">
        <v>537</v>
      </c>
      <c r="H19" s="1919"/>
      <c r="I19" s="1902" t="s">
        <v>538</v>
      </c>
      <c r="J19" s="1903"/>
      <c r="K19" s="1904"/>
      <c r="L19" s="201"/>
      <c r="M19" s="198"/>
      <c r="N19" s="1913" t="s">
        <v>537</v>
      </c>
      <c r="O19" s="1919"/>
      <c r="P19" s="1902" t="s">
        <v>538</v>
      </c>
      <c r="Q19" s="1903"/>
      <c r="R19" s="1904"/>
      <c r="S19" s="201"/>
      <c r="T19" s="1921"/>
      <c r="U19" s="1913" t="s">
        <v>537</v>
      </c>
      <c r="V19" s="1919"/>
      <c r="W19" s="1902" t="s">
        <v>538</v>
      </c>
      <c r="X19" s="1903"/>
      <c r="Y19" s="1904"/>
      <c r="Z19" s="201"/>
      <c r="AB19" s="1913" t="s">
        <v>537</v>
      </c>
      <c r="AC19" s="1919"/>
      <c r="AD19" s="1902" t="s">
        <v>538</v>
      </c>
      <c r="AE19" s="1903"/>
      <c r="AF19" s="1904"/>
      <c r="AG19" s="201"/>
    </row>
    <row r="20" spans="1:33" ht="30" customHeight="1">
      <c r="A20" s="1909" t="s">
        <v>558</v>
      </c>
      <c r="B20" s="1910"/>
      <c r="C20" s="200"/>
      <c r="D20" s="195"/>
      <c r="E20" s="195"/>
      <c r="F20" s="195"/>
      <c r="G20" s="1915"/>
      <c r="H20" s="1916"/>
      <c r="I20" s="1902" t="s">
        <v>243</v>
      </c>
      <c r="J20" s="1903"/>
      <c r="K20" s="1904"/>
      <c r="L20" s="201"/>
      <c r="M20" s="198"/>
      <c r="N20" s="1915"/>
      <c r="O20" s="1916"/>
      <c r="P20" s="1902" t="s">
        <v>243</v>
      </c>
      <c r="Q20" s="1903"/>
      <c r="R20" s="1904"/>
      <c r="S20" s="201"/>
      <c r="T20" s="205"/>
      <c r="U20" s="1915"/>
      <c r="V20" s="1916"/>
      <c r="W20" s="1902" t="s">
        <v>243</v>
      </c>
      <c r="X20" s="1903"/>
      <c r="Y20" s="1904"/>
      <c r="Z20" s="201"/>
      <c r="AB20" s="1915"/>
      <c r="AC20" s="1916"/>
      <c r="AD20" s="1902" t="s">
        <v>243</v>
      </c>
      <c r="AE20" s="1903"/>
      <c r="AF20" s="1904"/>
      <c r="AG20" s="201"/>
    </row>
    <row r="21" spans="1:33" ht="30" customHeight="1">
      <c r="A21" s="1911"/>
      <c r="B21" s="1912"/>
      <c r="C21" s="200"/>
      <c r="D21" s="195"/>
      <c r="E21" s="195"/>
      <c r="F21" s="195"/>
      <c r="G21" s="1915"/>
      <c r="H21" s="1916"/>
      <c r="I21" s="1902" t="s">
        <v>541</v>
      </c>
      <c r="J21" s="1903"/>
      <c r="K21" s="1904"/>
      <c r="L21" s="201"/>
      <c r="M21" s="198"/>
      <c r="N21" s="1915"/>
      <c r="O21" s="1916"/>
      <c r="P21" s="1902" t="s">
        <v>541</v>
      </c>
      <c r="Q21" s="1903"/>
      <c r="R21" s="1904"/>
      <c r="S21" s="201"/>
      <c r="T21" s="198"/>
      <c r="U21" s="1915"/>
      <c r="V21" s="1916"/>
      <c r="W21" s="1902" t="s">
        <v>541</v>
      </c>
      <c r="X21" s="1903"/>
      <c r="Y21" s="1904"/>
      <c r="Z21" s="201"/>
      <c r="AB21" s="1915"/>
      <c r="AC21" s="1916"/>
      <c r="AD21" s="1902" t="s">
        <v>541</v>
      </c>
      <c r="AE21" s="1903"/>
      <c r="AF21" s="1904"/>
      <c r="AG21" s="201"/>
    </row>
    <row r="22" spans="1:33" ht="30" customHeight="1">
      <c r="A22" s="195"/>
      <c r="B22" s="195"/>
      <c r="C22" s="195"/>
      <c r="D22" s="195"/>
      <c r="E22" s="195"/>
      <c r="F22" s="195"/>
      <c r="G22" s="1915"/>
      <c r="H22" s="1916"/>
      <c r="I22" s="1902" t="s">
        <v>543</v>
      </c>
      <c r="J22" s="1903"/>
      <c r="K22" s="1904"/>
      <c r="L22" s="202" t="s">
        <v>544</v>
      </c>
      <c r="M22" s="198"/>
      <c r="N22" s="1915"/>
      <c r="O22" s="1916"/>
      <c r="P22" s="1902" t="s">
        <v>543</v>
      </c>
      <c r="Q22" s="1903"/>
      <c r="R22" s="1904"/>
      <c r="S22" s="202" t="s">
        <v>544</v>
      </c>
      <c r="T22" s="1921"/>
      <c r="U22" s="1915"/>
      <c r="V22" s="1916"/>
      <c r="W22" s="1902" t="s">
        <v>543</v>
      </c>
      <c r="X22" s="1903"/>
      <c r="Y22" s="1904"/>
      <c r="Z22" s="202" t="s">
        <v>544</v>
      </c>
      <c r="AB22" s="1915"/>
      <c r="AC22" s="1916"/>
      <c r="AD22" s="1902" t="s">
        <v>543</v>
      </c>
      <c r="AE22" s="1903"/>
      <c r="AF22" s="1904"/>
      <c r="AG22" s="202" t="s">
        <v>544</v>
      </c>
    </row>
    <row r="23" spans="1:33" ht="30" customHeight="1">
      <c r="A23" s="195"/>
      <c r="B23" s="195"/>
      <c r="C23" s="195"/>
      <c r="D23" s="195"/>
      <c r="E23" s="195"/>
      <c r="F23" s="195"/>
      <c r="G23" s="1915"/>
      <c r="H23" s="1916"/>
      <c r="I23" s="1902" t="s">
        <v>546</v>
      </c>
      <c r="J23" s="1903"/>
      <c r="K23" s="1904"/>
      <c r="L23" s="201"/>
      <c r="M23" s="198"/>
      <c r="N23" s="1915"/>
      <c r="O23" s="1916"/>
      <c r="P23" s="1902" t="s">
        <v>546</v>
      </c>
      <c r="Q23" s="1903"/>
      <c r="R23" s="1904"/>
      <c r="S23" s="201"/>
      <c r="T23" s="1921"/>
      <c r="U23" s="1915"/>
      <c r="V23" s="1916"/>
      <c r="W23" s="1902" t="s">
        <v>546</v>
      </c>
      <c r="X23" s="1903"/>
      <c r="Y23" s="1904"/>
      <c r="Z23" s="201"/>
      <c r="AB23" s="1915"/>
      <c r="AC23" s="1916"/>
      <c r="AD23" s="1902" t="s">
        <v>546</v>
      </c>
      <c r="AE23" s="1903"/>
      <c r="AF23" s="1904"/>
      <c r="AG23" s="201"/>
    </row>
    <row r="24" spans="1:33" ht="30" customHeight="1">
      <c r="A24" s="195"/>
      <c r="B24" s="195"/>
      <c r="C24" s="195"/>
      <c r="G24" s="1915"/>
      <c r="H24" s="1916"/>
      <c r="I24" s="1924" t="s">
        <v>548</v>
      </c>
      <c r="J24" s="1903"/>
      <c r="K24" s="1904"/>
      <c r="L24" s="201"/>
      <c r="M24" s="198"/>
      <c r="N24" s="1915"/>
      <c r="O24" s="1916"/>
      <c r="P24" s="1924" t="s">
        <v>548</v>
      </c>
      <c r="Q24" s="1903"/>
      <c r="R24" s="1904"/>
      <c r="S24" s="201"/>
      <c r="T24" s="1921"/>
      <c r="U24" s="1915"/>
      <c r="V24" s="1916"/>
      <c r="W24" s="1924" t="s">
        <v>548</v>
      </c>
      <c r="X24" s="1903"/>
      <c r="Y24" s="1904"/>
      <c r="Z24" s="201"/>
      <c r="AB24" s="1915"/>
      <c r="AC24" s="1916"/>
      <c r="AD24" s="1924" t="s">
        <v>548</v>
      </c>
      <c r="AE24" s="1903"/>
      <c r="AF24" s="1904"/>
      <c r="AG24" s="201"/>
    </row>
    <row r="25" spans="1:33" ht="30" customHeight="1">
      <c r="B25" s="210"/>
      <c r="G25" s="1915"/>
      <c r="H25" s="1916"/>
      <c r="I25" s="207"/>
      <c r="J25" s="1927" t="s">
        <v>550</v>
      </c>
      <c r="K25" s="1929"/>
      <c r="L25" s="202" t="s">
        <v>551</v>
      </c>
      <c r="M25" s="198"/>
      <c r="N25" s="1915"/>
      <c r="O25" s="1916"/>
      <c r="P25" s="207"/>
      <c r="Q25" s="1927" t="s">
        <v>550</v>
      </c>
      <c r="R25" s="1929"/>
      <c r="S25" s="202" t="s">
        <v>551</v>
      </c>
      <c r="T25" s="1921"/>
      <c r="U25" s="1915"/>
      <c r="V25" s="1916"/>
      <c r="W25" s="207"/>
      <c r="X25" s="1927" t="s">
        <v>550</v>
      </c>
      <c r="Y25" s="1929"/>
      <c r="Z25" s="202" t="s">
        <v>551</v>
      </c>
      <c r="AB25" s="1915"/>
      <c r="AC25" s="1916"/>
      <c r="AD25" s="207"/>
      <c r="AE25" s="1927" t="s">
        <v>550</v>
      </c>
      <c r="AF25" s="1929"/>
      <c r="AG25" s="202" t="s">
        <v>551</v>
      </c>
    </row>
    <row r="26" spans="1:33" ht="30" customHeight="1">
      <c r="G26" s="1915"/>
      <c r="H26" s="1916"/>
      <c r="I26" s="1924" t="s">
        <v>552</v>
      </c>
      <c r="J26" s="1903"/>
      <c r="K26" s="1904"/>
      <c r="L26" s="201"/>
      <c r="M26" s="198"/>
      <c r="N26" s="1915"/>
      <c r="O26" s="1916"/>
      <c r="P26" s="1924" t="s">
        <v>552</v>
      </c>
      <c r="Q26" s="1903"/>
      <c r="R26" s="1904"/>
      <c r="S26" s="201"/>
      <c r="T26" s="1921"/>
      <c r="U26" s="1915"/>
      <c r="V26" s="1916"/>
      <c r="W26" s="1924" t="s">
        <v>552</v>
      </c>
      <c r="X26" s="1903"/>
      <c r="Y26" s="1904"/>
      <c r="Z26" s="201"/>
      <c r="AB26" s="1915"/>
      <c r="AC26" s="1916"/>
      <c r="AD26" s="1924" t="s">
        <v>552</v>
      </c>
      <c r="AE26" s="1903"/>
      <c r="AF26" s="1904"/>
      <c r="AG26" s="201"/>
    </row>
    <row r="27" spans="1:33" ht="30" customHeight="1">
      <c r="G27" s="1917"/>
      <c r="H27" s="1920"/>
      <c r="I27" s="207"/>
      <c r="J27" s="1927" t="s">
        <v>553</v>
      </c>
      <c r="K27" s="1929"/>
      <c r="L27" s="201"/>
      <c r="M27" s="198"/>
      <c r="N27" s="1917"/>
      <c r="O27" s="1920"/>
      <c r="P27" s="207"/>
      <c r="Q27" s="1927" t="s">
        <v>553</v>
      </c>
      <c r="R27" s="1929"/>
      <c r="S27" s="201"/>
      <c r="T27" s="205"/>
      <c r="U27" s="1917"/>
      <c r="V27" s="1920"/>
      <c r="W27" s="207"/>
      <c r="X27" s="1927" t="s">
        <v>553</v>
      </c>
      <c r="Y27" s="1929"/>
      <c r="Z27" s="201"/>
      <c r="AB27" s="1917"/>
      <c r="AC27" s="1920"/>
      <c r="AD27" s="207"/>
      <c r="AE27" s="1927" t="s">
        <v>553</v>
      </c>
      <c r="AF27" s="1929"/>
      <c r="AG27" s="201"/>
    </row>
    <row r="28" spans="1:33" ht="30" customHeight="1">
      <c r="G28" s="1931" t="s">
        <v>556</v>
      </c>
      <c r="H28" s="1932"/>
      <c r="I28" s="1933"/>
      <c r="J28" s="1902" t="s">
        <v>557</v>
      </c>
      <c r="K28" s="1903"/>
      <c r="L28" s="1904"/>
      <c r="M28" s="198"/>
      <c r="N28" s="1931" t="s">
        <v>556</v>
      </c>
      <c r="O28" s="1932"/>
      <c r="P28" s="1933"/>
      <c r="Q28" s="1902" t="s">
        <v>557</v>
      </c>
      <c r="R28" s="1903"/>
      <c r="S28" s="1904"/>
      <c r="T28" s="205"/>
      <c r="U28" s="1931" t="s">
        <v>556</v>
      </c>
      <c r="V28" s="1932"/>
      <c r="W28" s="1933"/>
      <c r="X28" s="1902" t="s">
        <v>557</v>
      </c>
      <c r="Y28" s="1903"/>
      <c r="Z28" s="1904"/>
      <c r="AB28" s="1931" t="s">
        <v>556</v>
      </c>
      <c r="AC28" s="1932"/>
      <c r="AD28" s="1933"/>
      <c r="AE28" s="1902" t="s">
        <v>557</v>
      </c>
      <c r="AF28" s="1903"/>
      <c r="AG28" s="1904"/>
    </row>
    <row r="29" spans="1:33" ht="30" customHeight="1">
      <c r="G29" s="211"/>
      <c r="H29" s="211"/>
      <c r="I29" s="212"/>
      <c r="J29" s="213"/>
      <c r="K29" s="213"/>
      <c r="L29" s="205"/>
      <c r="M29" s="198"/>
      <c r="N29" s="211"/>
      <c r="O29" s="211"/>
      <c r="P29" s="211"/>
      <c r="Q29" s="205"/>
      <c r="R29" s="205"/>
      <c r="S29" s="205"/>
      <c r="T29" s="205"/>
      <c r="U29" s="211"/>
      <c r="V29" s="211"/>
      <c r="W29" s="211"/>
      <c r="X29" s="205"/>
      <c r="Y29" s="205"/>
      <c r="Z29" s="205"/>
      <c r="AB29" s="211"/>
      <c r="AC29" s="211"/>
      <c r="AD29" s="211"/>
      <c r="AE29" s="205"/>
      <c r="AF29" s="205"/>
      <c r="AG29" s="205"/>
    </row>
    <row r="30" spans="1:33" ht="30" customHeight="1">
      <c r="G30" s="1913" t="s">
        <v>537</v>
      </c>
      <c r="H30" s="1919"/>
      <c r="I30" s="1902" t="s">
        <v>538</v>
      </c>
      <c r="J30" s="1903"/>
      <c r="K30" s="1904"/>
      <c r="L30" s="201"/>
      <c r="M30" s="198"/>
      <c r="N30" s="1913" t="s">
        <v>537</v>
      </c>
      <c r="O30" s="1919"/>
      <c r="P30" s="1902" t="s">
        <v>538</v>
      </c>
      <c r="Q30" s="1903"/>
      <c r="R30" s="1904"/>
      <c r="S30" s="201"/>
      <c r="T30" s="198"/>
      <c r="U30" s="1913" t="s">
        <v>537</v>
      </c>
      <c r="V30" s="1919"/>
      <c r="W30" s="1902" t="s">
        <v>538</v>
      </c>
      <c r="X30" s="1903"/>
      <c r="Y30" s="1904"/>
      <c r="Z30" s="201"/>
      <c r="AB30" s="1913" t="s">
        <v>537</v>
      </c>
      <c r="AC30" s="1919"/>
      <c r="AD30" s="1902" t="s">
        <v>538</v>
      </c>
      <c r="AE30" s="1903"/>
      <c r="AF30" s="1904"/>
      <c r="AG30" s="201"/>
    </row>
    <row r="31" spans="1:33" ht="30" customHeight="1">
      <c r="G31" s="1915"/>
      <c r="H31" s="1916"/>
      <c r="I31" s="1902" t="s">
        <v>243</v>
      </c>
      <c r="J31" s="1903"/>
      <c r="K31" s="1904"/>
      <c r="L31" s="201"/>
      <c r="M31" s="198"/>
      <c r="N31" s="1915"/>
      <c r="O31" s="1916"/>
      <c r="P31" s="1902" t="s">
        <v>243</v>
      </c>
      <c r="Q31" s="1903"/>
      <c r="R31" s="1904"/>
      <c r="S31" s="201"/>
      <c r="T31" s="1921"/>
      <c r="U31" s="1915"/>
      <c r="V31" s="1916"/>
      <c r="W31" s="1902" t="s">
        <v>243</v>
      </c>
      <c r="X31" s="1903"/>
      <c r="Y31" s="1904"/>
      <c r="Z31" s="201"/>
      <c r="AB31" s="1915"/>
      <c r="AC31" s="1916"/>
      <c r="AD31" s="1902" t="s">
        <v>243</v>
      </c>
      <c r="AE31" s="1903"/>
      <c r="AF31" s="1904"/>
      <c r="AG31" s="201"/>
    </row>
    <row r="32" spans="1:33" ht="30" customHeight="1">
      <c r="G32" s="1915"/>
      <c r="H32" s="1916"/>
      <c r="I32" s="1902" t="s">
        <v>541</v>
      </c>
      <c r="J32" s="1903"/>
      <c r="K32" s="1904"/>
      <c r="L32" s="201"/>
      <c r="M32" s="198"/>
      <c r="N32" s="1915"/>
      <c r="O32" s="1916"/>
      <c r="P32" s="1902" t="s">
        <v>541</v>
      </c>
      <c r="Q32" s="1903"/>
      <c r="R32" s="1904"/>
      <c r="S32" s="201"/>
      <c r="T32" s="1921"/>
      <c r="U32" s="1915"/>
      <c r="V32" s="1916"/>
      <c r="W32" s="1902" t="s">
        <v>541</v>
      </c>
      <c r="X32" s="1903"/>
      <c r="Y32" s="1904"/>
      <c r="Z32" s="201"/>
      <c r="AB32" s="1915"/>
      <c r="AC32" s="1916"/>
      <c r="AD32" s="1902" t="s">
        <v>541</v>
      </c>
      <c r="AE32" s="1903"/>
      <c r="AF32" s="1904"/>
      <c r="AG32" s="201"/>
    </row>
    <row r="33" spans="7:33" ht="30" customHeight="1">
      <c r="G33" s="1915"/>
      <c r="H33" s="1916"/>
      <c r="I33" s="1902" t="s">
        <v>543</v>
      </c>
      <c r="J33" s="1903"/>
      <c r="K33" s="1904"/>
      <c r="L33" s="202" t="s">
        <v>544</v>
      </c>
      <c r="M33" s="198"/>
      <c r="N33" s="1915"/>
      <c r="O33" s="1916"/>
      <c r="P33" s="1902" t="s">
        <v>543</v>
      </c>
      <c r="Q33" s="1903"/>
      <c r="R33" s="1904"/>
      <c r="S33" s="202" t="s">
        <v>544</v>
      </c>
      <c r="T33" s="1921"/>
      <c r="U33" s="1915"/>
      <c r="V33" s="1916"/>
      <c r="W33" s="1902" t="s">
        <v>543</v>
      </c>
      <c r="X33" s="1903"/>
      <c r="Y33" s="1904"/>
      <c r="Z33" s="202" t="s">
        <v>544</v>
      </c>
      <c r="AB33" s="1915"/>
      <c r="AC33" s="1916"/>
      <c r="AD33" s="1902" t="s">
        <v>543</v>
      </c>
      <c r="AE33" s="1903"/>
      <c r="AF33" s="1904"/>
      <c r="AG33" s="202" t="s">
        <v>544</v>
      </c>
    </row>
    <row r="34" spans="7:33" ht="30" customHeight="1">
      <c r="G34" s="1915"/>
      <c r="H34" s="1916"/>
      <c r="I34" s="1902" t="s">
        <v>546</v>
      </c>
      <c r="J34" s="1903"/>
      <c r="K34" s="1904"/>
      <c r="L34" s="201"/>
      <c r="M34" s="198"/>
      <c r="N34" s="1915"/>
      <c r="O34" s="1916"/>
      <c r="P34" s="1902" t="s">
        <v>546</v>
      </c>
      <c r="Q34" s="1903"/>
      <c r="R34" s="1904"/>
      <c r="S34" s="201"/>
      <c r="T34" s="1921"/>
      <c r="U34" s="1915"/>
      <c r="V34" s="1916"/>
      <c r="W34" s="1902" t="s">
        <v>546</v>
      </c>
      <c r="X34" s="1903"/>
      <c r="Y34" s="1904"/>
      <c r="Z34" s="201"/>
      <c r="AB34" s="1915"/>
      <c r="AC34" s="1916"/>
      <c r="AD34" s="1902" t="s">
        <v>546</v>
      </c>
      <c r="AE34" s="1903"/>
      <c r="AF34" s="1904"/>
      <c r="AG34" s="201"/>
    </row>
    <row r="35" spans="7:33" ht="30" customHeight="1">
      <c r="G35" s="1915"/>
      <c r="H35" s="1916"/>
      <c r="I35" s="1924" t="s">
        <v>548</v>
      </c>
      <c r="J35" s="1903"/>
      <c r="K35" s="1904"/>
      <c r="L35" s="201"/>
      <c r="M35" s="198"/>
      <c r="N35" s="1915"/>
      <c r="O35" s="1916"/>
      <c r="P35" s="1924" t="s">
        <v>548</v>
      </c>
      <c r="Q35" s="1903"/>
      <c r="R35" s="1904"/>
      <c r="S35" s="201"/>
      <c r="T35" s="1921"/>
      <c r="U35" s="1915"/>
      <c r="V35" s="1916"/>
      <c r="W35" s="1924" t="s">
        <v>548</v>
      </c>
      <c r="X35" s="1903"/>
      <c r="Y35" s="1904"/>
      <c r="Z35" s="201"/>
      <c r="AB35" s="1915"/>
      <c r="AC35" s="1916"/>
      <c r="AD35" s="1924" t="s">
        <v>548</v>
      </c>
      <c r="AE35" s="1903"/>
      <c r="AF35" s="1904"/>
      <c r="AG35" s="201"/>
    </row>
    <row r="36" spans="7:33" ht="30" customHeight="1">
      <c r="G36" s="1915"/>
      <c r="H36" s="1916"/>
      <c r="I36" s="207"/>
      <c r="J36" s="1927" t="s">
        <v>550</v>
      </c>
      <c r="K36" s="1929"/>
      <c r="L36" s="202" t="s">
        <v>551</v>
      </c>
      <c r="M36" s="198"/>
      <c r="N36" s="1915"/>
      <c r="O36" s="1916"/>
      <c r="P36" s="207"/>
      <c r="Q36" s="1927" t="s">
        <v>550</v>
      </c>
      <c r="R36" s="1929"/>
      <c r="S36" s="202" t="s">
        <v>551</v>
      </c>
      <c r="T36" s="205"/>
      <c r="U36" s="1915"/>
      <c r="V36" s="1916"/>
      <c r="W36" s="207"/>
      <c r="X36" s="1927" t="s">
        <v>550</v>
      </c>
      <c r="Y36" s="1929"/>
      <c r="Z36" s="202" t="s">
        <v>551</v>
      </c>
      <c r="AB36" s="1915"/>
      <c r="AC36" s="1916"/>
      <c r="AD36" s="207"/>
      <c r="AE36" s="1927" t="s">
        <v>550</v>
      </c>
      <c r="AF36" s="1929"/>
      <c r="AG36" s="202" t="s">
        <v>551</v>
      </c>
    </row>
    <row r="37" spans="7:33" ht="30" customHeight="1">
      <c r="G37" s="1915"/>
      <c r="H37" s="1916"/>
      <c r="I37" s="1924" t="s">
        <v>552</v>
      </c>
      <c r="J37" s="1903"/>
      <c r="K37" s="1904"/>
      <c r="L37" s="201"/>
      <c r="M37" s="198"/>
      <c r="N37" s="1915"/>
      <c r="O37" s="1916"/>
      <c r="P37" s="1924" t="s">
        <v>552</v>
      </c>
      <c r="Q37" s="1903"/>
      <c r="R37" s="1904"/>
      <c r="S37" s="201"/>
      <c r="T37" s="198"/>
      <c r="U37" s="1915"/>
      <c r="V37" s="1916"/>
      <c r="W37" s="1924" t="s">
        <v>552</v>
      </c>
      <c r="X37" s="1903"/>
      <c r="Y37" s="1904"/>
      <c r="Z37" s="201"/>
      <c r="AB37" s="1915"/>
      <c r="AC37" s="1916"/>
      <c r="AD37" s="1924" t="s">
        <v>552</v>
      </c>
      <c r="AE37" s="1903"/>
      <c r="AF37" s="1904"/>
      <c r="AG37" s="201"/>
    </row>
    <row r="38" spans="7:33" ht="30" customHeight="1">
      <c r="G38" s="1917"/>
      <c r="H38" s="1920"/>
      <c r="I38" s="207"/>
      <c r="J38" s="1927" t="s">
        <v>553</v>
      </c>
      <c r="K38" s="1929"/>
      <c r="L38" s="201"/>
      <c r="M38" s="198"/>
      <c r="N38" s="1917"/>
      <c r="O38" s="1920"/>
      <c r="P38" s="207"/>
      <c r="Q38" s="1927" t="s">
        <v>553</v>
      </c>
      <c r="R38" s="1929"/>
      <c r="S38" s="201"/>
      <c r="T38" s="210"/>
      <c r="U38" s="1917"/>
      <c r="V38" s="1920"/>
      <c r="W38" s="207"/>
      <c r="X38" s="1927" t="s">
        <v>553</v>
      </c>
      <c r="Y38" s="1929"/>
      <c r="Z38" s="201"/>
      <c r="AB38" s="1917"/>
      <c r="AC38" s="1920"/>
      <c r="AD38" s="207"/>
      <c r="AE38" s="1927" t="s">
        <v>553</v>
      </c>
      <c r="AF38" s="1929"/>
      <c r="AG38" s="201"/>
    </row>
    <row r="39" spans="7:33" ht="30" customHeight="1">
      <c r="G39" s="1931" t="s">
        <v>556</v>
      </c>
      <c r="H39" s="1932"/>
      <c r="I39" s="1933"/>
      <c r="J39" s="1902" t="s">
        <v>557</v>
      </c>
      <c r="K39" s="1903"/>
      <c r="L39" s="1904"/>
      <c r="M39" s="210"/>
      <c r="N39" s="1931" t="s">
        <v>556</v>
      </c>
      <c r="O39" s="1932"/>
      <c r="P39" s="1933"/>
      <c r="Q39" s="1902" t="s">
        <v>557</v>
      </c>
      <c r="R39" s="1903"/>
      <c r="S39" s="1904"/>
      <c r="T39" s="210"/>
      <c r="U39" s="1931" t="s">
        <v>556</v>
      </c>
      <c r="V39" s="1932"/>
      <c r="W39" s="1933"/>
      <c r="X39" s="1902" t="s">
        <v>557</v>
      </c>
      <c r="Y39" s="1903"/>
      <c r="Z39" s="1904"/>
      <c r="AB39" s="1931" t="s">
        <v>556</v>
      </c>
      <c r="AC39" s="1932"/>
      <c r="AD39" s="1933"/>
      <c r="AE39" s="1902" t="s">
        <v>557</v>
      </c>
      <c r="AF39" s="1903"/>
      <c r="AG39" s="1904"/>
    </row>
    <row r="40" spans="7:33" ht="30" customHeight="1">
      <c r="G40" s="211"/>
      <c r="H40" s="211"/>
      <c r="I40" s="211"/>
      <c r="J40" s="205"/>
      <c r="K40" s="205"/>
      <c r="L40" s="205"/>
      <c r="M40" s="210"/>
      <c r="N40" s="211"/>
      <c r="O40" s="211"/>
      <c r="P40" s="211"/>
      <c r="Q40" s="205"/>
      <c r="R40" s="205"/>
      <c r="S40" s="205"/>
      <c r="T40" s="210"/>
      <c r="U40" s="211"/>
      <c r="V40" s="211"/>
      <c r="W40" s="211"/>
      <c r="X40" s="205"/>
      <c r="Y40" s="205"/>
      <c r="Z40" s="205"/>
      <c r="AB40" s="211"/>
      <c r="AC40" s="211"/>
      <c r="AD40" s="211"/>
      <c r="AE40" s="205"/>
      <c r="AF40" s="205"/>
      <c r="AG40" s="205"/>
    </row>
    <row r="41" spans="7:33" ht="30" customHeight="1">
      <c r="G41" s="1913" t="s">
        <v>537</v>
      </c>
      <c r="H41" s="1919"/>
      <c r="I41" s="1902" t="s">
        <v>538</v>
      </c>
      <c r="J41" s="1903"/>
      <c r="K41" s="1904"/>
      <c r="L41" s="201"/>
      <c r="M41" s="198"/>
      <c r="N41" s="1913" t="s">
        <v>537</v>
      </c>
      <c r="O41" s="1919"/>
      <c r="P41" s="1902" t="s">
        <v>538</v>
      </c>
      <c r="Q41" s="1903"/>
      <c r="R41" s="1904"/>
      <c r="S41" s="201"/>
      <c r="T41" s="198"/>
      <c r="U41" s="1913" t="s">
        <v>537</v>
      </c>
      <c r="V41" s="1919"/>
      <c r="W41" s="1902" t="s">
        <v>538</v>
      </c>
      <c r="X41" s="1903"/>
      <c r="Y41" s="1904"/>
      <c r="Z41" s="201"/>
      <c r="AB41" s="1913" t="s">
        <v>537</v>
      </c>
      <c r="AC41" s="1919"/>
      <c r="AD41" s="1902" t="s">
        <v>538</v>
      </c>
      <c r="AE41" s="1903"/>
      <c r="AF41" s="1904"/>
      <c r="AG41" s="201"/>
    </row>
    <row r="42" spans="7:33" ht="30" customHeight="1">
      <c r="G42" s="1915"/>
      <c r="H42" s="1916"/>
      <c r="I42" s="1902" t="s">
        <v>243</v>
      </c>
      <c r="J42" s="1903"/>
      <c r="K42" s="1904"/>
      <c r="L42" s="201"/>
      <c r="M42" s="198"/>
      <c r="N42" s="1915"/>
      <c r="O42" s="1916"/>
      <c r="P42" s="1902" t="s">
        <v>243</v>
      </c>
      <c r="Q42" s="1903"/>
      <c r="R42" s="1904"/>
      <c r="S42" s="201"/>
      <c r="T42" s="1921"/>
      <c r="U42" s="1915"/>
      <c r="V42" s="1916"/>
      <c r="W42" s="1902" t="s">
        <v>243</v>
      </c>
      <c r="X42" s="1903"/>
      <c r="Y42" s="1904"/>
      <c r="Z42" s="201"/>
      <c r="AB42" s="1915"/>
      <c r="AC42" s="1916"/>
      <c r="AD42" s="1902" t="s">
        <v>243</v>
      </c>
      <c r="AE42" s="1903"/>
      <c r="AF42" s="1904"/>
      <c r="AG42" s="201"/>
    </row>
    <row r="43" spans="7:33" ht="30" customHeight="1">
      <c r="G43" s="1915"/>
      <c r="H43" s="1916"/>
      <c r="I43" s="1902" t="s">
        <v>541</v>
      </c>
      <c r="J43" s="1903"/>
      <c r="K43" s="1904"/>
      <c r="L43" s="201"/>
      <c r="M43" s="198"/>
      <c r="N43" s="1915"/>
      <c r="O43" s="1916"/>
      <c r="P43" s="1902" t="s">
        <v>541</v>
      </c>
      <c r="Q43" s="1903"/>
      <c r="R43" s="1904"/>
      <c r="S43" s="201"/>
      <c r="T43" s="1921"/>
      <c r="U43" s="1915"/>
      <c r="V43" s="1916"/>
      <c r="W43" s="1902" t="s">
        <v>541</v>
      </c>
      <c r="X43" s="1903"/>
      <c r="Y43" s="1904"/>
      <c r="Z43" s="201"/>
      <c r="AB43" s="1915"/>
      <c r="AC43" s="1916"/>
      <c r="AD43" s="1902" t="s">
        <v>541</v>
      </c>
      <c r="AE43" s="1903"/>
      <c r="AF43" s="1904"/>
      <c r="AG43" s="201"/>
    </row>
    <row r="44" spans="7:33" ht="30" customHeight="1">
      <c r="G44" s="1915"/>
      <c r="H44" s="1916"/>
      <c r="I44" s="1902" t="s">
        <v>543</v>
      </c>
      <c r="J44" s="1903"/>
      <c r="K44" s="1904"/>
      <c r="L44" s="202" t="s">
        <v>544</v>
      </c>
      <c r="M44" s="198"/>
      <c r="N44" s="1915"/>
      <c r="O44" s="1916"/>
      <c r="P44" s="1902" t="s">
        <v>543</v>
      </c>
      <c r="Q44" s="1903"/>
      <c r="R44" s="1904"/>
      <c r="S44" s="202" t="s">
        <v>544</v>
      </c>
      <c r="T44" s="1921"/>
      <c r="U44" s="1915"/>
      <c r="V44" s="1916"/>
      <c r="W44" s="1902" t="s">
        <v>543</v>
      </c>
      <c r="X44" s="1903"/>
      <c r="Y44" s="1904"/>
      <c r="Z44" s="202" t="s">
        <v>544</v>
      </c>
      <c r="AB44" s="1915"/>
      <c r="AC44" s="1916"/>
      <c r="AD44" s="1902" t="s">
        <v>543</v>
      </c>
      <c r="AE44" s="1903"/>
      <c r="AF44" s="1904"/>
      <c r="AG44" s="202" t="s">
        <v>544</v>
      </c>
    </row>
    <row r="45" spans="7:33" ht="30" customHeight="1">
      <c r="G45" s="1915"/>
      <c r="H45" s="1916"/>
      <c r="I45" s="1902" t="s">
        <v>546</v>
      </c>
      <c r="J45" s="1903"/>
      <c r="K45" s="1904"/>
      <c r="L45" s="201"/>
      <c r="M45" s="198"/>
      <c r="N45" s="1915"/>
      <c r="O45" s="1916"/>
      <c r="P45" s="1902" t="s">
        <v>546</v>
      </c>
      <c r="Q45" s="1903"/>
      <c r="R45" s="1904"/>
      <c r="S45" s="201"/>
      <c r="T45" s="1921"/>
      <c r="U45" s="1915"/>
      <c r="V45" s="1916"/>
      <c r="W45" s="1902" t="s">
        <v>546</v>
      </c>
      <c r="X45" s="1903"/>
      <c r="Y45" s="1904"/>
      <c r="Z45" s="201"/>
      <c r="AB45" s="1915"/>
      <c r="AC45" s="1916"/>
      <c r="AD45" s="1902" t="s">
        <v>546</v>
      </c>
      <c r="AE45" s="1903"/>
      <c r="AF45" s="1904"/>
      <c r="AG45" s="201"/>
    </row>
    <row r="46" spans="7:33" ht="30" customHeight="1">
      <c r="G46" s="1915"/>
      <c r="H46" s="1916"/>
      <c r="I46" s="1924" t="s">
        <v>548</v>
      </c>
      <c r="J46" s="1903"/>
      <c r="K46" s="1904"/>
      <c r="L46" s="201"/>
      <c r="M46" s="198"/>
      <c r="N46" s="1915"/>
      <c r="O46" s="1916"/>
      <c r="P46" s="1924" t="s">
        <v>548</v>
      </c>
      <c r="Q46" s="1903"/>
      <c r="R46" s="1904"/>
      <c r="S46" s="201"/>
      <c r="T46" s="1921"/>
      <c r="U46" s="1915"/>
      <c r="V46" s="1916"/>
      <c r="W46" s="1924" t="s">
        <v>548</v>
      </c>
      <c r="X46" s="1903"/>
      <c r="Y46" s="1904"/>
      <c r="Z46" s="201"/>
      <c r="AB46" s="1915"/>
      <c r="AC46" s="1916"/>
      <c r="AD46" s="1924" t="s">
        <v>548</v>
      </c>
      <c r="AE46" s="1903"/>
      <c r="AF46" s="1904"/>
      <c r="AG46" s="201"/>
    </row>
    <row r="47" spans="7:33" ht="30" customHeight="1">
      <c r="G47" s="1915"/>
      <c r="H47" s="1916"/>
      <c r="I47" s="207"/>
      <c r="J47" s="1927" t="s">
        <v>550</v>
      </c>
      <c r="K47" s="1929"/>
      <c r="L47" s="202" t="s">
        <v>551</v>
      </c>
      <c r="M47" s="198"/>
      <c r="N47" s="1915"/>
      <c r="O47" s="1916"/>
      <c r="P47" s="207"/>
      <c r="Q47" s="1927" t="s">
        <v>550</v>
      </c>
      <c r="R47" s="1929"/>
      <c r="S47" s="202" t="s">
        <v>551</v>
      </c>
      <c r="T47" s="205"/>
      <c r="U47" s="1915"/>
      <c r="V47" s="1916"/>
      <c r="W47" s="207"/>
      <c r="X47" s="1927" t="s">
        <v>550</v>
      </c>
      <c r="Y47" s="1929"/>
      <c r="Z47" s="202" t="s">
        <v>551</v>
      </c>
      <c r="AB47" s="1915"/>
      <c r="AC47" s="1916"/>
      <c r="AD47" s="207"/>
      <c r="AE47" s="1927" t="s">
        <v>550</v>
      </c>
      <c r="AF47" s="1929"/>
      <c r="AG47" s="202" t="s">
        <v>551</v>
      </c>
    </row>
    <row r="48" spans="7:33" ht="30" customHeight="1">
      <c r="G48" s="1915"/>
      <c r="H48" s="1916"/>
      <c r="I48" s="1924" t="s">
        <v>552</v>
      </c>
      <c r="J48" s="1903"/>
      <c r="K48" s="1904"/>
      <c r="L48" s="201"/>
      <c r="M48" s="198"/>
      <c r="N48" s="1915"/>
      <c r="O48" s="1916"/>
      <c r="P48" s="1924" t="s">
        <v>552</v>
      </c>
      <c r="Q48" s="1903"/>
      <c r="R48" s="1904"/>
      <c r="S48" s="201"/>
      <c r="T48" s="198"/>
      <c r="U48" s="1915"/>
      <c r="V48" s="1916"/>
      <c r="W48" s="1924" t="s">
        <v>552</v>
      </c>
      <c r="X48" s="1903"/>
      <c r="Y48" s="1904"/>
      <c r="Z48" s="201"/>
      <c r="AB48" s="1915"/>
      <c r="AC48" s="1916"/>
      <c r="AD48" s="1924" t="s">
        <v>552</v>
      </c>
      <c r="AE48" s="1903"/>
      <c r="AF48" s="1904"/>
      <c r="AG48" s="201"/>
    </row>
    <row r="49" spans="7:33" ht="30" customHeight="1">
      <c r="G49" s="1917"/>
      <c r="H49" s="1920"/>
      <c r="I49" s="207"/>
      <c r="J49" s="1927" t="s">
        <v>553</v>
      </c>
      <c r="K49" s="1929"/>
      <c r="L49" s="201"/>
      <c r="M49" s="198"/>
      <c r="N49" s="1917"/>
      <c r="O49" s="1920"/>
      <c r="P49" s="207"/>
      <c r="Q49" s="1927" t="s">
        <v>553</v>
      </c>
      <c r="R49" s="1929"/>
      <c r="S49" s="201"/>
      <c r="T49" s="210"/>
      <c r="U49" s="1917"/>
      <c r="V49" s="1920"/>
      <c r="W49" s="207"/>
      <c r="X49" s="1927" t="s">
        <v>553</v>
      </c>
      <c r="Y49" s="1929"/>
      <c r="Z49" s="201"/>
      <c r="AB49" s="1917"/>
      <c r="AC49" s="1920"/>
      <c r="AD49" s="207"/>
      <c r="AE49" s="1927" t="s">
        <v>553</v>
      </c>
      <c r="AF49" s="1929"/>
      <c r="AG49" s="201"/>
    </row>
    <row r="50" spans="7:33" ht="30" customHeight="1">
      <c r="G50" s="1931" t="s">
        <v>556</v>
      </c>
      <c r="H50" s="1932"/>
      <c r="I50" s="1933"/>
      <c r="J50" s="1902" t="s">
        <v>557</v>
      </c>
      <c r="K50" s="1903"/>
      <c r="L50" s="1904"/>
      <c r="M50" s="210"/>
      <c r="N50" s="1931" t="s">
        <v>556</v>
      </c>
      <c r="O50" s="1932"/>
      <c r="P50" s="1933"/>
      <c r="Q50" s="1902" t="s">
        <v>557</v>
      </c>
      <c r="R50" s="1903"/>
      <c r="S50" s="1904"/>
      <c r="T50" s="210"/>
      <c r="U50" s="1931" t="s">
        <v>556</v>
      </c>
      <c r="V50" s="1932"/>
      <c r="W50" s="1933"/>
      <c r="X50" s="1902" t="s">
        <v>557</v>
      </c>
      <c r="Y50" s="1903"/>
      <c r="Z50" s="1904"/>
      <c r="AB50" s="1931" t="s">
        <v>556</v>
      </c>
      <c r="AC50" s="1932"/>
      <c r="AD50" s="1933"/>
      <c r="AE50" s="1902" t="s">
        <v>557</v>
      </c>
      <c r="AF50" s="1903"/>
      <c r="AG50" s="1904"/>
    </row>
  </sheetData>
  <mergeCells count="214">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 ref="AD43:AF43"/>
    <mergeCell ref="I44:K44"/>
    <mergeCell ref="Q47:R47"/>
    <mergeCell ref="X47:Y47"/>
    <mergeCell ref="AE47:AF47"/>
    <mergeCell ref="P44:R44"/>
    <mergeCell ref="W44:Y44"/>
    <mergeCell ref="AD44:AF44"/>
    <mergeCell ref="I45:K45"/>
    <mergeCell ref="P45:R45"/>
    <mergeCell ref="W45:Y45"/>
    <mergeCell ref="AD45:AF45"/>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P31:R31"/>
    <mergeCell ref="T31:T35"/>
    <mergeCell ref="W31:Y31"/>
    <mergeCell ref="AD31:AF31"/>
    <mergeCell ref="I32:K32"/>
    <mergeCell ref="P32:R32"/>
    <mergeCell ref="W32:Y32"/>
    <mergeCell ref="AD32:AF32"/>
    <mergeCell ref="I33:K33"/>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s>
  <phoneticPr fontId="12"/>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S70"/>
  <sheetViews>
    <sheetView showGridLines="0" view="pageBreakPreview" topLeftCell="D5" zoomScale="115" zoomScaleNormal="85" zoomScaleSheetLayoutView="115" workbookViewId="0">
      <selection activeCell="B33" sqref="B33:M59"/>
    </sheetView>
  </sheetViews>
  <sheetFormatPr defaultColWidth="3.625" defaultRowHeight="13.5"/>
  <cols>
    <col min="1" max="1" width="6.625" style="841" customWidth="1" collapsed="1"/>
    <col min="2" max="2" width="6.625" style="841" customWidth="1"/>
    <col min="3" max="3" width="24.625" style="839" customWidth="1" collapsed="1"/>
    <col min="4" max="4" width="13.625" style="839" customWidth="1" collapsed="1"/>
    <col min="5" max="5" width="16.625" style="839" customWidth="1"/>
    <col min="6" max="6" width="18.625" style="839" customWidth="1"/>
    <col min="7" max="8" width="24.625" style="839" customWidth="1"/>
    <col min="9" max="9" width="13.625" style="840" customWidth="1" collapsed="1"/>
    <col min="10" max="10" width="13.625" style="841" customWidth="1" collapsed="1"/>
    <col min="11" max="11" width="10.625" style="841" customWidth="1" collapsed="1"/>
    <col min="12" max="13" width="13.625" style="841" customWidth="1" collapsed="1"/>
    <col min="14" max="14" width="3" style="841" customWidth="1" collapsed="1"/>
    <col min="15" max="15" width="6.625" style="841" customWidth="1" collapsed="1"/>
    <col min="16" max="16" width="6.625" style="841" customWidth="1"/>
    <col min="17" max="17" width="24.625" style="839" customWidth="1" collapsed="1"/>
    <col min="18" max="18" width="13.625" style="839" customWidth="1" collapsed="1"/>
    <col min="19" max="19" width="16.625" style="839" customWidth="1"/>
    <col min="20" max="20" width="18.625" style="839" customWidth="1"/>
    <col min="21" max="22" width="24.625" style="839" customWidth="1"/>
    <col min="23" max="23" width="13.625" style="840" customWidth="1" collapsed="1"/>
    <col min="24" max="24" width="13.625" style="841" customWidth="1" collapsed="1"/>
    <col min="25" max="25" width="10.625" style="841" customWidth="1" collapsed="1"/>
    <col min="26" max="27" width="13.625" style="841" customWidth="1" collapsed="1"/>
    <col min="28" max="53" width="3.625" style="841"/>
    <col min="54" max="54" width="3.625" style="841" collapsed="1"/>
    <col min="55" max="58" width="3.625" style="841"/>
    <col min="59" max="59" width="3.625" style="841" collapsed="1"/>
    <col min="60" max="62" width="3.625" style="841"/>
    <col min="63" max="64" width="3.625" style="841" collapsed="1"/>
    <col min="65" max="69" width="3.625" style="841"/>
    <col min="70" max="70" width="3.625" style="841" collapsed="1"/>
    <col min="71" max="71" width="3.625" style="841"/>
    <col min="72" max="16384" width="3.625" style="841" collapsed="1"/>
  </cols>
  <sheetData>
    <row r="1" spans="1:27" ht="24" customHeight="1">
      <c r="A1" s="1940" t="s">
        <v>1118</v>
      </c>
      <c r="B1" s="1941"/>
      <c r="C1" s="1942"/>
      <c r="O1" s="1940" t="s">
        <v>1118</v>
      </c>
      <c r="P1" s="1941"/>
      <c r="Q1" s="1942"/>
    </row>
    <row r="2" spans="1:27" ht="35.1" customHeight="1">
      <c r="A2" s="1943" t="s">
        <v>1119</v>
      </c>
      <c r="B2" s="1943"/>
      <c r="C2" s="1943"/>
      <c r="D2" s="1943"/>
      <c r="E2" s="1943"/>
      <c r="F2" s="1943"/>
      <c r="G2" s="1943"/>
      <c r="H2" s="1943"/>
      <c r="I2" s="1943"/>
      <c r="J2" s="1943"/>
      <c r="K2" s="1943"/>
      <c r="L2" s="1943"/>
      <c r="M2" s="1943"/>
      <c r="O2" s="1943" t="s">
        <v>1119</v>
      </c>
      <c r="P2" s="1943"/>
      <c r="Q2" s="1943"/>
      <c r="R2" s="1943"/>
      <c r="S2" s="1943"/>
      <c r="T2" s="1943"/>
      <c r="U2" s="1943"/>
      <c r="V2" s="1943"/>
      <c r="W2" s="1943"/>
      <c r="X2" s="1943"/>
      <c r="Y2" s="1943"/>
      <c r="Z2" s="1943"/>
      <c r="AA2" s="1943"/>
    </row>
    <row r="3" spans="1:27" ht="24" customHeight="1">
      <c r="A3" s="1944" t="s">
        <v>1120</v>
      </c>
      <c r="B3" s="1944"/>
      <c r="C3" s="1944"/>
      <c r="D3" s="1938"/>
      <c r="E3" s="1945"/>
      <c r="F3" s="1945"/>
      <c r="G3" s="1945"/>
      <c r="H3" s="1939"/>
      <c r="I3" s="842"/>
      <c r="J3" s="1946" t="s">
        <v>1121</v>
      </c>
      <c r="K3" s="1948"/>
      <c r="L3" s="1949"/>
      <c r="M3" s="1950"/>
      <c r="N3" s="843"/>
      <c r="O3" s="1975" t="s">
        <v>1120</v>
      </c>
      <c r="P3" s="1975"/>
      <c r="Q3" s="1975"/>
      <c r="R3" s="1972" t="s">
        <v>1146</v>
      </c>
      <c r="S3" s="1976"/>
      <c r="T3" s="1976"/>
      <c r="U3" s="1976"/>
      <c r="V3" s="1973"/>
      <c r="W3" s="885"/>
      <c r="X3" s="1977" t="s">
        <v>1121</v>
      </c>
      <c r="Y3" s="1979" t="s">
        <v>1147</v>
      </c>
      <c r="Z3" s="1980"/>
      <c r="AA3" s="1981"/>
    </row>
    <row r="4" spans="1:27" ht="24" customHeight="1">
      <c r="A4" s="1944" t="s">
        <v>1122</v>
      </c>
      <c r="B4" s="1944"/>
      <c r="C4" s="1944"/>
      <c r="D4" s="1938"/>
      <c r="E4" s="1945"/>
      <c r="F4" s="1945"/>
      <c r="G4" s="1945"/>
      <c r="H4" s="1939"/>
      <c r="I4" s="844"/>
      <c r="J4" s="1947"/>
      <c r="K4" s="1951"/>
      <c r="L4" s="1952"/>
      <c r="M4" s="1953"/>
      <c r="N4" s="843"/>
      <c r="O4" s="1975" t="s">
        <v>1122</v>
      </c>
      <c r="P4" s="1975"/>
      <c r="Q4" s="1975"/>
      <c r="R4" s="1972" t="s">
        <v>1148</v>
      </c>
      <c r="S4" s="1976"/>
      <c r="T4" s="1976"/>
      <c r="U4" s="1976"/>
      <c r="V4" s="1973"/>
      <c r="W4" s="886"/>
      <c r="X4" s="1978"/>
      <c r="Y4" s="1982" t="s">
        <v>1149</v>
      </c>
      <c r="Z4" s="1983"/>
      <c r="AA4" s="1984"/>
    </row>
    <row r="5" spans="1:27" ht="24" customHeight="1">
      <c r="A5" s="845"/>
      <c r="B5" s="845"/>
      <c r="C5" s="846"/>
      <c r="D5" s="844"/>
      <c r="E5" s="844"/>
      <c r="F5" s="844"/>
      <c r="G5" s="844"/>
      <c r="H5" s="844"/>
      <c r="I5" s="847"/>
      <c r="J5" s="845"/>
      <c r="K5" s="845"/>
      <c r="L5" s="843"/>
      <c r="M5" s="843"/>
      <c r="N5" s="843"/>
      <c r="O5" s="887"/>
      <c r="P5" s="887"/>
      <c r="Q5" s="888"/>
      <c r="R5" s="886"/>
      <c r="S5" s="886"/>
      <c r="T5" s="886"/>
      <c r="U5" s="886"/>
      <c r="V5" s="886"/>
      <c r="W5" s="889"/>
      <c r="X5" s="887"/>
      <c r="Y5" s="887"/>
      <c r="Z5" s="890"/>
      <c r="AA5" s="890"/>
    </row>
    <row r="6" spans="1:27" ht="35.1" customHeight="1">
      <c r="A6" s="1954" t="s">
        <v>1123</v>
      </c>
      <c r="B6" s="1955"/>
      <c r="C6" s="1956"/>
      <c r="D6" s="1957"/>
      <c r="E6" s="1958"/>
      <c r="F6" s="1958"/>
      <c r="G6" s="1959"/>
      <c r="H6" s="848"/>
      <c r="I6" s="839"/>
      <c r="J6" s="840"/>
      <c r="O6" s="1985" t="s">
        <v>1123</v>
      </c>
      <c r="P6" s="1986"/>
      <c r="Q6" s="1987"/>
      <c r="R6" s="1988" t="s">
        <v>1150</v>
      </c>
      <c r="S6" s="1989"/>
      <c r="T6" s="1989"/>
      <c r="U6" s="1990"/>
      <c r="V6" s="891"/>
      <c r="W6" s="839"/>
      <c r="X6" s="840"/>
    </row>
    <row r="7" spans="1:27" ht="24" customHeight="1">
      <c r="A7" s="1954" t="s">
        <v>1124</v>
      </c>
      <c r="B7" s="1955"/>
      <c r="C7" s="1956"/>
      <c r="D7" s="1938"/>
      <c r="E7" s="1945"/>
      <c r="F7" s="1945"/>
      <c r="G7" s="1939"/>
      <c r="H7" s="842"/>
      <c r="I7" s="839"/>
      <c r="J7" s="1954" t="s">
        <v>1125</v>
      </c>
      <c r="K7" s="1956"/>
      <c r="L7" s="1938"/>
      <c r="M7" s="1939"/>
      <c r="O7" s="1985" t="s">
        <v>1124</v>
      </c>
      <c r="P7" s="1986"/>
      <c r="Q7" s="1987"/>
      <c r="R7" s="1972" t="s">
        <v>1151</v>
      </c>
      <c r="S7" s="1976"/>
      <c r="T7" s="1976"/>
      <c r="U7" s="1973"/>
      <c r="V7" s="885"/>
      <c r="W7" s="839"/>
      <c r="X7" s="1985" t="s">
        <v>1125</v>
      </c>
      <c r="Y7" s="1987"/>
      <c r="Z7" s="1972" t="s">
        <v>1152</v>
      </c>
      <c r="AA7" s="1973"/>
    </row>
    <row r="8" spans="1:27" ht="24" customHeight="1">
      <c r="A8" s="1954" t="s">
        <v>1126</v>
      </c>
      <c r="B8" s="1955"/>
      <c r="C8" s="1956"/>
      <c r="D8" s="1938"/>
      <c r="E8" s="1945"/>
      <c r="F8" s="1945"/>
      <c r="G8" s="1939"/>
      <c r="H8" s="842"/>
      <c r="I8" s="839"/>
      <c r="J8" s="1954" t="s">
        <v>1127</v>
      </c>
      <c r="K8" s="1956"/>
      <c r="L8" s="1938"/>
      <c r="M8" s="1939"/>
      <c r="O8" s="1985" t="s">
        <v>1126</v>
      </c>
      <c r="P8" s="1986"/>
      <c r="Q8" s="1987"/>
      <c r="R8" s="1972" t="s">
        <v>1153</v>
      </c>
      <c r="S8" s="1976"/>
      <c r="T8" s="1976"/>
      <c r="U8" s="1973"/>
      <c r="V8" s="885"/>
      <c r="W8" s="839"/>
      <c r="X8" s="1985" t="s">
        <v>1127</v>
      </c>
      <c r="Y8" s="1987"/>
      <c r="Z8" s="1972" t="s">
        <v>1154</v>
      </c>
      <c r="AA8" s="1973"/>
    </row>
    <row r="9" spans="1:27" ht="24" customHeight="1">
      <c r="A9" s="1960" t="s">
        <v>1128</v>
      </c>
      <c r="B9" s="1961"/>
      <c r="C9" s="1956"/>
      <c r="D9" s="1938"/>
      <c r="E9" s="1945"/>
      <c r="F9" s="1945"/>
      <c r="G9" s="1939"/>
      <c r="H9" s="842"/>
      <c r="I9" s="839"/>
      <c r="J9" s="1954" t="s">
        <v>1129</v>
      </c>
      <c r="K9" s="1956"/>
      <c r="L9" s="1938"/>
      <c r="M9" s="1939"/>
      <c r="O9" s="1991" t="s">
        <v>1128</v>
      </c>
      <c r="P9" s="1992"/>
      <c r="Q9" s="1987"/>
      <c r="R9" s="1972" t="s">
        <v>1155</v>
      </c>
      <c r="S9" s="1976"/>
      <c r="T9" s="1976"/>
      <c r="U9" s="1973"/>
      <c r="V9" s="885"/>
      <c r="W9" s="839"/>
      <c r="X9" s="1985" t="s">
        <v>1129</v>
      </c>
      <c r="Y9" s="1987"/>
      <c r="Z9" s="1972" t="s">
        <v>1156</v>
      </c>
      <c r="AA9" s="1973"/>
    </row>
    <row r="10" spans="1:27" ht="24" customHeight="1">
      <c r="A10" s="1963" t="s">
        <v>1130</v>
      </c>
      <c r="B10" s="1964"/>
      <c r="C10" s="1965"/>
      <c r="D10" s="1966"/>
      <c r="E10" s="1967"/>
      <c r="F10" s="1967"/>
      <c r="G10" s="1968"/>
      <c r="H10" s="847"/>
      <c r="I10" s="844"/>
      <c r="J10" s="1954" t="s">
        <v>1129</v>
      </c>
      <c r="K10" s="1956"/>
      <c r="L10" s="1969"/>
      <c r="M10" s="1970"/>
      <c r="O10" s="1993" t="s">
        <v>1130</v>
      </c>
      <c r="P10" s="1994"/>
      <c r="Q10" s="1995"/>
      <c r="R10" s="1996"/>
      <c r="S10" s="1997"/>
      <c r="T10" s="1997"/>
      <c r="U10" s="1998"/>
      <c r="V10" s="889"/>
      <c r="W10" s="886"/>
      <c r="X10" s="1985" t="s">
        <v>1129</v>
      </c>
      <c r="Y10" s="1987"/>
      <c r="Z10" s="1999"/>
      <c r="AA10" s="2000"/>
    </row>
    <row r="11" spans="1:27" ht="24" customHeight="1">
      <c r="A11" s="849"/>
      <c r="B11" s="1954" t="s">
        <v>547</v>
      </c>
      <c r="C11" s="1956"/>
      <c r="D11" s="1966"/>
      <c r="E11" s="1967"/>
      <c r="F11" s="1967"/>
      <c r="G11" s="1968"/>
      <c r="H11" s="847"/>
      <c r="I11" s="839"/>
      <c r="J11" s="1954" t="s">
        <v>1131</v>
      </c>
      <c r="K11" s="1956"/>
      <c r="L11" s="1969"/>
      <c r="M11" s="1970"/>
      <c r="N11" s="843"/>
      <c r="O11" s="892"/>
      <c r="P11" s="1985" t="s">
        <v>547</v>
      </c>
      <c r="Q11" s="1987"/>
      <c r="R11" s="1996"/>
      <c r="S11" s="1997"/>
      <c r="T11" s="1997"/>
      <c r="U11" s="1998"/>
      <c r="V11" s="889"/>
      <c r="W11" s="839"/>
      <c r="X11" s="1985" t="s">
        <v>1131</v>
      </c>
      <c r="Y11" s="1987"/>
      <c r="Z11" s="1999" t="s">
        <v>1157</v>
      </c>
      <c r="AA11" s="2000"/>
    </row>
    <row r="12" spans="1:27" ht="24" customHeight="1">
      <c r="A12" s="1963" t="s">
        <v>1130</v>
      </c>
      <c r="B12" s="1964"/>
      <c r="C12" s="1965"/>
      <c r="D12" s="1966"/>
      <c r="E12" s="1967"/>
      <c r="F12" s="1967"/>
      <c r="G12" s="1968"/>
      <c r="H12" s="847"/>
      <c r="I12" s="850"/>
      <c r="J12" s="850"/>
      <c r="K12" s="850"/>
      <c r="L12" s="850"/>
      <c r="M12" s="850"/>
      <c r="N12" s="850"/>
      <c r="O12" s="1993" t="s">
        <v>1130</v>
      </c>
      <c r="P12" s="1994"/>
      <c r="Q12" s="1995"/>
      <c r="R12" s="1996"/>
      <c r="S12" s="1997"/>
      <c r="T12" s="1997"/>
      <c r="U12" s="1998"/>
      <c r="V12" s="889"/>
      <c r="W12" s="850"/>
      <c r="X12" s="850"/>
      <c r="Y12" s="850"/>
      <c r="Z12" s="850"/>
      <c r="AA12" s="850"/>
    </row>
    <row r="13" spans="1:27" ht="24" customHeight="1">
      <c r="A13" s="851"/>
      <c r="B13" s="1954" t="s">
        <v>547</v>
      </c>
      <c r="C13" s="1956"/>
      <c r="D13" s="1966"/>
      <c r="E13" s="1967"/>
      <c r="F13" s="1967"/>
      <c r="G13" s="1968"/>
      <c r="H13" s="847"/>
      <c r="I13" s="1971" t="s">
        <v>1132</v>
      </c>
      <c r="J13" s="1971"/>
      <c r="K13" s="1971"/>
      <c r="L13" s="1971"/>
      <c r="M13" s="1971"/>
      <c r="N13" s="850"/>
      <c r="O13" s="893"/>
      <c r="P13" s="1985" t="s">
        <v>547</v>
      </c>
      <c r="Q13" s="1987"/>
      <c r="R13" s="1996"/>
      <c r="S13" s="1997"/>
      <c r="T13" s="1997"/>
      <c r="U13" s="1998"/>
      <c r="V13" s="889"/>
      <c r="W13" s="1971" t="s">
        <v>1132</v>
      </c>
      <c r="X13" s="1971"/>
      <c r="Y13" s="1971"/>
      <c r="Z13" s="1971"/>
      <c r="AA13" s="1971"/>
    </row>
    <row r="14" spans="1:27" ht="45" customHeight="1">
      <c r="A14" s="843"/>
      <c r="B14" s="845"/>
      <c r="C14" s="845"/>
      <c r="D14" s="847"/>
      <c r="E14" s="847"/>
      <c r="F14" s="847"/>
      <c r="G14" s="1962"/>
      <c r="H14" s="1962"/>
      <c r="I14" s="1962"/>
      <c r="J14" s="1962"/>
      <c r="K14" s="1962"/>
      <c r="L14" s="1962"/>
      <c r="M14" s="1962"/>
      <c r="O14" s="890"/>
      <c r="P14" s="887"/>
      <c r="Q14" s="887"/>
      <c r="R14" s="889"/>
      <c r="S14" s="889"/>
      <c r="T14" s="889"/>
      <c r="U14" s="1962"/>
      <c r="V14" s="1962"/>
      <c r="W14" s="1962"/>
      <c r="X14" s="1962"/>
      <c r="Y14" s="1962"/>
      <c r="Z14" s="1962"/>
      <c r="AA14" s="1962"/>
    </row>
    <row r="15" spans="1:27" ht="45" customHeight="1">
      <c r="A15" s="852" t="s">
        <v>1133</v>
      </c>
      <c r="B15" s="852" t="s">
        <v>1134</v>
      </c>
      <c r="C15" s="853" t="s">
        <v>1135</v>
      </c>
      <c r="D15" s="852" t="s">
        <v>1136</v>
      </c>
      <c r="E15" s="852" t="s">
        <v>1137</v>
      </c>
      <c r="F15" s="854" t="s">
        <v>1138</v>
      </c>
      <c r="G15" s="853" t="s">
        <v>1139</v>
      </c>
      <c r="H15" s="853" t="s">
        <v>1140</v>
      </c>
      <c r="I15" s="854" t="s">
        <v>1141</v>
      </c>
      <c r="J15" s="855" t="s">
        <v>1142</v>
      </c>
      <c r="K15" s="854" t="s">
        <v>1143</v>
      </c>
      <c r="L15" s="854" t="s">
        <v>1144</v>
      </c>
      <c r="M15" s="854" t="s">
        <v>1145</v>
      </c>
      <c r="N15" s="1974"/>
      <c r="O15" s="1974"/>
      <c r="P15" s="1974"/>
      <c r="Q15" s="1974"/>
      <c r="R15" s="1974"/>
      <c r="S15" s="852" t="s">
        <v>1137</v>
      </c>
      <c r="T15" s="854" t="s">
        <v>1138</v>
      </c>
      <c r="U15" s="853" t="s">
        <v>1139</v>
      </c>
      <c r="V15" s="853" t="s">
        <v>1140</v>
      </c>
      <c r="W15" s="854" t="s">
        <v>1141</v>
      </c>
      <c r="X15" s="855" t="s">
        <v>1142</v>
      </c>
      <c r="Y15" s="854" t="s">
        <v>1143</v>
      </c>
      <c r="Z15" s="854" t="s">
        <v>1144</v>
      </c>
      <c r="AA15" s="854" t="s">
        <v>1145</v>
      </c>
    </row>
    <row r="16" spans="1:27" ht="35.1" customHeight="1">
      <c r="A16" s="857">
        <v>1</v>
      </c>
      <c r="B16" s="858">
        <v>1</v>
      </c>
      <c r="C16" s="859"/>
      <c r="D16" s="858"/>
      <c r="E16" s="860"/>
      <c r="F16" s="861"/>
      <c r="G16" s="862"/>
      <c r="H16" s="863"/>
      <c r="I16" s="858"/>
      <c r="J16" s="864"/>
      <c r="K16" s="861"/>
      <c r="L16" s="858"/>
      <c r="M16" s="858"/>
      <c r="N16" s="856"/>
      <c r="O16" s="857">
        <v>1</v>
      </c>
      <c r="P16" s="858">
        <v>1</v>
      </c>
      <c r="Q16" s="859" t="s">
        <v>1158</v>
      </c>
      <c r="R16" s="858" t="s">
        <v>1159</v>
      </c>
      <c r="S16" s="894" t="s">
        <v>1160</v>
      </c>
      <c r="T16" s="861" t="s">
        <v>1161</v>
      </c>
      <c r="U16" s="862" t="s">
        <v>1162</v>
      </c>
      <c r="V16" s="863"/>
      <c r="W16" s="858" t="s">
        <v>1163</v>
      </c>
      <c r="X16" s="864" t="s">
        <v>1164</v>
      </c>
      <c r="Y16" s="861" t="s">
        <v>1165</v>
      </c>
      <c r="Z16" s="858"/>
      <c r="AA16" s="858"/>
    </row>
    <row r="17" spans="1:27" ht="35.1" customHeight="1">
      <c r="A17" s="865"/>
      <c r="B17" s="860">
        <v>2</v>
      </c>
      <c r="C17" s="866"/>
      <c r="D17" s="860"/>
      <c r="E17" s="858"/>
      <c r="F17" s="860"/>
      <c r="G17" s="867"/>
      <c r="H17" s="867"/>
      <c r="I17" s="860"/>
      <c r="J17" s="855"/>
      <c r="K17" s="860"/>
      <c r="L17" s="854"/>
      <c r="M17" s="854"/>
      <c r="N17" s="868"/>
      <c r="O17" s="865"/>
      <c r="P17" s="894">
        <v>2</v>
      </c>
      <c r="Q17" s="895" t="s">
        <v>1166</v>
      </c>
      <c r="R17" s="894" t="s">
        <v>1167</v>
      </c>
      <c r="S17" s="858" t="s">
        <v>1168</v>
      </c>
      <c r="T17" s="894" t="s">
        <v>1169</v>
      </c>
      <c r="U17" s="896" t="s">
        <v>1170</v>
      </c>
      <c r="V17" s="896"/>
      <c r="W17" s="894" t="s">
        <v>1171</v>
      </c>
      <c r="X17" s="855" t="s">
        <v>1172</v>
      </c>
      <c r="Y17" s="894" t="s">
        <v>1165</v>
      </c>
      <c r="Z17" s="854"/>
      <c r="AA17" s="854"/>
    </row>
    <row r="18" spans="1:27" ht="35.1" customHeight="1">
      <c r="A18" s="865"/>
      <c r="B18" s="860">
        <v>2</v>
      </c>
      <c r="C18" s="866"/>
      <c r="D18" s="860"/>
      <c r="E18" s="860"/>
      <c r="F18" s="860"/>
      <c r="G18" s="867"/>
      <c r="H18" s="867"/>
      <c r="I18" s="860"/>
      <c r="J18" s="855"/>
      <c r="K18" s="860"/>
      <c r="L18" s="854"/>
      <c r="M18" s="854"/>
      <c r="N18" s="856"/>
      <c r="O18" s="865"/>
      <c r="P18" s="894">
        <v>2</v>
      </c>
      <c r="Q18" s="895" t="s">
        <v>1173</v>
      </c>
      <c r="R18" s="894" t="s">
        <v>1174</v>
      </c>
      <c r="S18" s="894" t="s">
        <v>1160</v>
      </c>
      <c r="T18" s="894" t="s">
        <v>1169</v>
      </c>
      <c r="U18" s="896" t="s">
        <v>1175</v>
      </c>
      <c r="V18" s="896"/>
      <c r="W18" s="894" t="s">
        <v>1176</v>
      </c>
      <c r="X18" s="855" t="s">
        <v>1177</v>
      </c>
      <c r="Y18" s="894" t="s">
        <v>1165</v>
      </c>
      <c r="Z18" s="854"/>
      <c r="AA18" s="854"/>
    </row>
    <row r="19" spans="1:27" ht="35.1" customHeight="1">
      <c r="A19" s="865"/>
      <c r="B19" s="860">
        <v>3</v>
      </c>
      <c r="C19" s="866"/>
      <c r="D19" s="860"/>
      <c r="E19" s="858"/>
      <c r="F19" s="860"/>
      <c r="G19" s="867"/>
      <c r="H19" s="867"/>
      <c r="I19" s="860"/>
      <c r="J19" s="855"/>
      <c r="K19" s="860"/>
      <c r="L19" s="854"/>
      <c r="M19" s="854"/>
      <c r="O19" s="865"/>
      <c r="P19" s="894">
        <v>3</v>
      </c>
      <c r="Q19" s="895" t="s">
        <v>1178</v>
      </c>
      <c r="R19" s="894" t="s">
        <v>1179</v>
      </c>
      <c r="S19" s="858" t="s">
        <v>1180</v>
      </c>
      <c r="T19" s="894" t="s">
        <v>1181</v>
      </c>
      <c r="U19" s="896" t="s">
        <v>1182</v>
      </c>
      <c r="V19" s="896"/>
      <c r="W19" s="894" t="s">
        <v>1183</v>
      </c>
      <c r="X19" s="855" t="s">
        <v>1184</v>
      </c>
      <c r="Y19" s="894" t="s">
        <v>1165</v>
      </c>
      <c r="Z19" s="854"/>
      <c r="AA19" s="854"/>
    </row>
    <row r="20" spans="1:27" ht="35.1" customHeight="1">
      <c r="A20" s="865"/>
      <c r="B20" s="869"/>
      <c r="C20" s="870"/>
      <c r="D20" s="869"/>
      <c r="E20" s="869"/>
      <c r="F20" s="869"/>
      <c r="G20" s="871"/>
      <c r="H20" s="871"/>
      <c r="I20" s="869"/>
      <c r="J20" s="864"/>
      <c r="K20" s="869"/>
      <c r="L20" s="858"/>
      <c r="M20" s="858"/>
      <c r="O20" s="865"/>
      <c r="P20" s="897"/>
      <c r="Q20" s="898"/>
      <c r="R20" s="897"/>
      <c r="S20" s="897"/>
      <c r="T20" s="897"/>
      <c r="U20" s="899"/>
      <c r="V20" s="899"/>
      <c r="W20" s="897"/>
      <c r="X20" s="864"/>
      <c r="Y20" s="897"/>
      <c r="Z20" s="858"/>
      <c r="AA20" s="858"/>
    </row>
    <row r="21" spans="1:27" ht="35.1" customHeight="1">
      <c r="A21" s="872">
        <v>2</v>
      </c>
      <c r="B21" s="869">
        <v>1</v>
      </c>
      <c r="C21" s="859"/>
      <c r="D21" s="869"/>
      <c r="E21" s="860"/>
      <c r="F21" s="869"/>
      <c r="G21" s="862"/>
      <c r="H21" s="871"/>
      <c r="I21" s="858"/>
      <c r="J21" s="864"/>
      <c r="K21" s="869"/>
      <c r="L21" s="858"/>
      <c r="M21" s="858"/>
      <c r="O21" s="900">
        <v>2</v>
      </c>
      <c r="P21" s="897">
        <v>1</v>
      </c>
      <c r="Q21" s="859" t="s">
        <v>1185</v>
      </c>
      <c r="R21" s="897" t="s">
        <v>1186</v>
      </c>
      <c r="S21" s="894" t="s">
        <v>1160</v>
      </c>
      <c r="T21" s="897" t="s">
        <v>1187</v>
      </c>
      <c r="U21" s="862" t="s">
        <v>1188</v>
      </c>
      <c r="V21" s="899"/>
      <c r="W21" s="858" t="s">
        <v>1189</v>
      </c>
      <c r="X21" s="864" t="s">
        <v>1190</v>
      </c>
      <c r="Y21" s="897" t="s">
        <v>1165</v>
      </c>
      <c r="Z21" s="858"/>
      <c r="AA21" s="858"/>
    </row>
    <row r="22" spans="1:27" ht="35.1" customHeight="1">
      <c r="A22" s="873"/>
      <c r="B22" s="860">
        <v>2</v>
      </c>
      <c r="C22" s="866"/>
      <c r="D22" s="860"/>
      <c r="E22" s="860"/>
      <c r="F22" s="860"/>
      <c r="G22" s="867"/>
      <c r="H22" s="867"/>
      <c r="I22" s="854"/>
      <c r="J22" s="855"/>
      <c r="K22" s="860"/>
      <c r="L22" s="854"/>
      <c r="M22" s="854"/>
      <c r="O22" s="901"/>
      <c r="P22" s="894">
        <v>2</v>
      </c>
      <c r="Q22" s="895" t="s">
        <v>1191</v>
      </c>
      <c r="R22" s="894" t="s">
        <v>1192</v>
      </c>
      <c r="S22" s="894" t="s">
        <v>1193</v>
      </c>
      <c r="T22" s="894" t="s">
        <v>1194</v>
      </c>
      <c r="U22" s="896" t="s">
        <v>1195</v>
      </c>
      <c r="V22" s="896" t="s">
        <v>1196</v>
      </c>
      <c r="W22" s="854" t="s">
        <v>1197</v>
      </c>
      <c r="X22" s="855" t="s">
        <v>1198</v>
      </c>
      <c r="Y22" s="894" t="s">
        <v>1165</v>
      </c>
      <c r="Z22" s="854"/>
      <c r="AA22" s="854"/>
    </row>
    <row r="23" spans="1:27" ht="35.1" customHeight="1">
      <c r="A23" s="873"/>
      <c r="B23" s="860">
        <v>3</v>
      </c>
      <c r="C23" s="870"/>
      <c r="D23" s="860"/>
      <c r="E23" s="860"/>
      <c r="F23" s="860"/>
      <c r="G23" s="867"/>
      <c r="H23" s="867"/>
      <c r="I23" s="854"/>
      <c r="J23" s="855"/>
      <c r="K23" s="860"/>
      <c r="L23" s="854"/>
      <c r="M23" s="854"/>
      <c r="O23" s="901"/>
      <c r="P23" s="894">
        <v>3</v>
      </c>
      <c r="Q23" s="898" t="s">
        <v>1199</v>
      </c>
      <c r="R23" s="894" t="s">
        <v>1200</v>
      </c>
      <c r="S23" s="894" t="s">
        <v>1193</v>
      </c>
      <c r="T23" s="894" t="s">
        <v>1194</v>
      </c>
      <c r="U23" s="896" t="s">
        <v>1201</v>
      </c>
      <c r="V23" s="896"/>
      <c r="W23" s="854" t="s">
        <v>1202</v>
      </c>
      <c r="X23" s="855" t="s">
        <v>1203</v>
      </c>
      <c r="Y23" s="894" t="s">
        <v>1165</v>
      </c>
      <c r="Z23" s="854"/>
      <c r="AA23" s="854"/>
    </row>
    <row r="24" spans="1:27" ht="35.1" customHeight="1">
      <c r="A24" s="873"/>
      <c r="B24" s="860">
        <v>2</v>
      </c>
      <c r="C24" s="866"/>
      <c r="D24" s="860"/>
      <c r="E24" s="860"/>
      <c r="F24" s="860"/>
      <c r="G24" s="867"/>
      <c r="H24" s="867"/>
      <c r="I24" s="854"/>
      <c r="J24" s="855"/>
      <c r="K24" s="860"/>
      <c r="L24" s="854"/>
      <c r="M24" s="854"/>
      <c r="O24" s="901"/>
      <c r="P24" s="894">
        <v>2</v>
      </c>
      <c r="Q24" s="895" t="s">
        <v>1204</v>
      </c>
      <c r="R24" s="894" t="s">
        <v>1205</v>
      </c>
      <c r="S24" s="894" t="s">
        <v>1206</v>
      </c>
      <c r="T24" s="894" t="s">
        <v>1194</v>
      </c>
      <c r="U24" s="896" t="s">
        <v>1207</v>
      </c>
      <c r="V24" s="896"/>
      <c r="W24" s="854" t="s">
        <v>1208</v>
      </c>
      <c r="X24" s="855" t="s">
        <v>1209</v>
      </c>
      <c r="Y24" s="894" t="s">
        <v>1165</v>
      </c>
      <c r="Z24" s="854"/>
      <c r="AA24" s="854"/>
    </row>
    <row r="25" spans="1:27" ht="35.1" customHeight="1">
      <c r="A25" s="873"/>
      <c r="B25" s="860">
        <v>3</v>
      </c>
      <c r="C25" s="866"/>
      <c r="D25" s="860"/>
      <c r="E25" s="860"/>
      <c r="F25" s="860"/>
      <c r="G25" s="867"/>
      <c r="H25" s="867"/>
      <c r="I25" s="854"/>
      <c r="J25" s="855"/>
      <c r="K25" s="860"/>
      <c r="L25" s="854"/>
      <c r="M25" s="854"/>
      <c r="O25" s="901"/>
      <c r="P25" s="894">
        <v>3</v>
      </c>
      <c r="Q25" s="895" t="s">
        <v>1210</v>
      </c>
      <c r="R25" s="894" t="s">
        <v>1211</v>
      </c>
      <c r="S25" s="894" t="s">
        <v>1206</v>
      </c>
      <c r="T25" s="894" t="s">
        <v>1212</v>
      </c>
      <c r="U25" s="896" t="s">
        <v>1213</v>
      </c>
      <c r="V25" s="896"/>
      <c r="W25" s="854" t="s">
        <v>1214</v>
      </c>
      <c r="X25" s="855" t="s">
        <v>1215</v>
      </c>
      <c r="Y25" s="894" t="s">
        <v>1165</v>
      </c>
      <c r="Z25" s="854"/>
      <c r="AA25" s="854"/>
    </row>
    <row r="26" spans="1:27" ht="35.1" customHeight="1">
      <c r="A26" s="873"/>
      <c r="B26" s="860">
        <v>3</v>
      </c>
      <c r="C26" s="866"/>
      <c r="D26" s="860"/>
      <c r="E26" s="860"/>
      <c r="F26" s="860"/>
      <c r="G26" s="867"/>
      <c r="H26" s="867"/>
      <c r="I26" s="854"/>
      <c r="J26" s="855"/>
      <c r="K26" s="860"/>
      <c r="L26" s="854"/>
      <c r="M26" s="854"/>
      <c r="O26" s="901"/>
      <c r="P26" s="894">
        <v>3</v>
      </c>
      <c r="Q26" s="895" t="s">
        <v>1216</v>
      </c>
      <c r="R26" s="894" t="s">
        <v>1217</v>
      </c>
      <c r="S26" s="894" t="s">
        <v>1206</v>
      </c>
      <c r="T26" s="894" t="s">
        <v>1212</v>
      </c>
      <c r="U26" s="896" t="s">
        <v>1218</v>
      </c>
      <c r="V26" s="896"/>
      <c r="W26" s="854" t="s">
        <v>1219</v>
      </c>
      <c r="X26" s="855" t="s">
        <v>1220</v>
      </c>
      <c r="Y26" s="894" t="s">
        <v>1165</v>
      </c>
      <c r="Z26" s="854"/>
      <c r="AA26" s="854"/>
    </row>
    <row r="27" spans="1:27" ht="35.1" customHeight="1">
      <c r="A27" s="874"/>
      <c r="B27" s="860"/>
      <c r="C27" s="866"/>
      <c r="D27" s="860"/>
      <c r="E27" s="860"/>
      <c r="F27" s="860"/>
      <c r="G27" s="867"/>
      <c r="H27" s="867"/>
      <c r="I27" s="854"/>
      <c r="J27" s="855"/>
      <c r="K27" s="860"/>
      <c r="L27" s="854"/>
      <c r="M27" s="854"/>
      <c r="O27" s="902"/>
      <c r="P27" s="894"/>
      <c r="Q27" s="895"/>
      <c r="R27" s="894"/>
      <c r="S27" s="894"/>
      <c r="T27" s="894"/>
      <c r="U27" s="896"/>
      <c r="V27" s="896"/>
      <c r="W27" s="854"/>
      <c r="X27" s="855"/>
      <c r="Y27" s="894"/>
      <c r="Z27" s="854"/>
      <c r="AA27" s="854"/>
    </row>
    <row r="28" spans="1:27" ht="35.1" customHeight="1">
      <c r="A28" s="872">
        <v>3</v>
      </c>
      <c r="B28" s="860">
        <v>1</v>
      </c>
      <c r="C28" s="875"/>
      <c r="D28" s="860"/>
      <c r="E28" s="860"/>
      <c r="F28" s="860"/>
      <c r="G28" s="867"/>
      <c r="H28" s="867"/>
      <c r="I28" s="854"/>
      <c r="J28" s="855"/>
      <c r="K28" s="860"/>
      <c r="L28" s="854"/>
      <c r="M28" s="854"/>
      <c r="O28" s="900">
        <v>3</v>
      </c>
      <c r="P28" s="894">
        <v>1</v>
      </c>
      <c r="Q28" s="875" t="s">
        <v>1221</v>
      </c>
      <c r="R28" s="894" t="s">
        <v>1222</v>
      </c>
      <c r="S28" s="894" t="s">
        <v>1223</v>
      </c>
      <c r="T28" s="894" t="s">
        <v>1224</v>
      </c>
      <c r="U28" s="896" t="s">
        <v>1225</v>
      </c>
      <c r="V28" s="896"/>
      <c r="W28" s="854" t="s">
        <v>1226</v>
      </c>
      <c r="X28" s="855" t="s">
        <v>1227</v>
      </c>
      <c r="Y28" s="894" t="s">
        <v>1165</v>
      </c>
      <c r="Z28" s="854"/>
      <c r="AA28" s="854"/>
    </row>
    <row r="29" spans="1:27" ht="35.1" customHeight="1">
      <c r="A29" s="874"/>
      <c r="B29" s="869"/>
      <c r="C29" s="859"/>
      <c r="D29" s="869"/>
      <c r="E29" s="869"/>
      <c r="F29" s="869"/>
      <c r="G29" s="871"/>
      <c r="H29" s="871"/>
      <c r="I29" s="858"/>
      <c r="J29" s="864"/>
      <c r="K29" s="869"/>
      <c r="L29" s="858"/>
      <c r="M29" s="858"/>
      <c r="O29" s="902"/>
      <c r="P29" s="897"/>
      <c r="Q29" s="859"/>
      <c r="R29" s="897"/>
      <c r="S29" s="897"/>
      <c r="T29" s="897"/>
      <c r="U29" s="899"/>
      <c r="V29" s="899"/>
      <c r="W29" s="858"/>
      <c r="X29" s="864"/>
      <c r="Y29" s="897"/>
      <c r="Z29" s="858"/>
      <c r="AA29" s="858"/>
    </row>
    <row r="30" spans="1:27" ht="35.1" customHeight="1">
      <c r="A30" s="873">
        <v>4</v>
      </c>
      <c r="B30" s="869">
        <v>1</v>
      </c>
      <c r="C30" s="859"/>
      <c r="D30" s="860"/>
      <c r="E30" s="860"/>
      <c r="F30" s="869"/>
      <c r="G30" s="862"/>
      <c r="H30" s="871"/>
      <c r="I30" s="854"/>
      <c r="J30" s="855"/>
      <c r="K30" s="869"/>
      <c r="L30" s="858"/>
      <c r="M30" s="858"/>
      <c r="O30" s="901">
        <v>4</v>
      </c>
      <c r="P30" s="897">
        <v>1</v>
      </c>
      <c r="Q30" s="859" t="s">
        <v>1228</v>
      </c>
      <c r="R30" s="894" t="s">
        <v>1229</v>
      </c>
      <c r="S30" s="894" t="s">
        <v>1160</v>
      </c>
      <c r="T30" s="897" t="s">
        <v>1230</v>
      </c>
      <c r="U30" s="862" t="s">
        <v>1231</v>
      </c>
      <c r="V30" s="899"/>
      <c r="W30" s="854" t="s">
        <v>1232</v>
      </c>
      <c r="X30" s="855" t="s">
        <v>1233</v>
      </c>
      <c r="Y30" s="897" t="s">
        <v>1165</v>
      </c>
      <c r="Z30" s="858"/>
      <c r="AA30" s="858"/>
    </row>
    <row r="31" spans="1:27" ht="35.1" customHeight="1">
      <c r="A31" s="873"/>
      <c r="B31" s="860">
        <v>2</v>
      </c>
      <c r="C31" s="859"/>
      <c r="D31" s="860"/>
      <c r="E31" s="858"/>
      <c r="F31" s="869"/>
      <c r="G31" s="867"/>
      <c r="H31" s="867"/>
      <c r="I31" s="854"/>
      <c r="J31" s="855"/>
      <c r="K31" s="860"/>
      <c r="L31" s="854"/>
      <c r="M31" s="854"/>
      <c r="O31" s="901"/>
      <c r="P31" s="894">
        <v>2</v>
      </c>
      <c r="Q31" s="859" t="s">
        <v>1234</v>
      </c>
      <c r="R31" s="894" t="s">
        <v>1235</v>
      </c>
      <c r="S31" s="858" t="s">
        <v>1168</v>
      </c>
      <c r="T31" s="897" t="s">
        <v>1230</v>
      </c>
      <c r="U31" s="896" t="s">
        <v>1236</v>
      </c>
      <c r="V31" s="896"/>
      <c r="W31" s="854" t="s">
        <v>1237</v>
      </c>
      <c r="X31" s="855" t="s">
        <v>1238</v>
      </c>
      <c r="Y31" s="894" t="s">
        <v>1165</v>
      </c>
      <c r="Z31" s="854"/>
      <c r="AA31" s="854"/>
    </row>
    <row r="32" spans="1:27" ht="35.1" customHeight="1">
      <c r="A32" s="873"/>
      <c r="B32" s="860">
        <v>2</v>
      </c>
      <c r="C32" s="859"/>
      <c r="D32" s="860"/>
      <c r="E32" s="860"/>
      <c r="F32" s="869"/>
      <c r="G32" s="867"/>
      <c r="H32" s="867"/>
      <c r="I32" s="854"/>
      <c r="J32" s="855"/>
      <c r="K32" s="860"/>
      <c r="L32" s="854"/>
      <c r="M32" s="854"/>
      <c r="O32" s="901"/>
      <c r="P32" s="894">
        <v>2</v>
      </c>
      <c r="Q32" s="859" t="s">
        <v>1239</v>
      </c>
      <c r="R32" s="894" t="s">
        <v>1240</v>
      </c>
      <c r="S32" s="894" t="s">
        <v>1193</v>
      </c>
      <c r="T32" s="897" t="s">
        <v>1230</v>
      </c>
      <c r="U32" s="896" t="s">
        <v>1241</v>
      </c>
      <c r="V32" s="896" t="s">
        <v>1242</v>
      </c>
      <c r="W32" s="854" t="s">
        <v>1243</v>
      </c>
      <c r="X32" s="855" t="s">
        <v>1244</v>
      </c>
      <c r="Y32" s="894" t="s">
        <v>1165</v>
      </c>
      <c r="Z32" s="854"/>
      <c r="AA32" s="854"/>
    </row>
    <row r="33" spans="1:27" ht="35.1" customHeight="1">
      <c r="A33" s="873"/>
      <c r="B33" s="860">
        <v>3</v>
      </c>
      <c r="C33" s="859"/>
      <c r="D33" s="860"/>
      <c r="E33" s="860"/>
      <c r="F33" s="869"/>
      <c r="G33" s="867"/>
      <c r="H33" s="867"/>
      <c r="I33" s="854"/>
      <c r="J33" s="855"/>
      <c r="K33" s="860"/>
      <c r="L33" s="854"/>
      <c r="M33" s="854"/>
      <c r="O33" s="901"/>
      <c r="P33" s="894">
        <v>3</v>
      </c>
      <c r="Q33" s="859" t="s">
        <v>1245</v>
      </c>
      <c r="R33" s="894" t="s">
        <v>1246</v>
      </c>
      <c r="S33" s="894" t="s">
        <v>1193</v>
      </c>
      <c r="T33" s="897" t="s">
        <v>1230</v>
      </c>
      <c r="U33" s="896" t="s">
        <v>1247</v>
      </c>
      <c r="V33" s="896"/>
      <c r="W33" s="854" t="s">
        <v>1248</v>
      </c>
      <c r="X33" s="855" t="s">
        <v>1249</v>
      </c>
      <c r="Y33" s="894" t="s">
        <v>1165</v>
      </c>
      <c r="Z33" s="854"/>
      <c r="AA33" s="854"/>
    </row>
    <row r="34" spans="1:27" ht="35.1" customHeight="1">
      <c r="A34" s="873"/>
      <c r="B34" s="860">
        <v>2</v>
      </c>
      <c r="C34" s="859"/>
      <c r="D34" s="860"/>
      <c r="E34" s="860"/>
      <c r="F34" s="869"/>
      <c r="G34" s="867"/>
      <c r="H34" s="867"/>
      <c r="I34" s="854"/>
      <c r="J34" s="855"/>
      <c r="K34" s="860"/>
      <c r="L34" s="854"/>
      <c r="M34" s="854"/>
      <c r="O34" s="901"/>
      <c r="P34" s="894">
        <v>2</v>
      </c>
      <c r="Q34" s="859" t="s">
        <v>1250</v>
      </c>
      <c r="R34" s="894" t="s">
        <v>1251</v>
      </c>
      <c r="S34" s="894" t="s">
        <v>1206</v>
      </c>
      <c r="T34" s="897" t="s">
        <v>1230</v>
      </c>
      <c r="U34" s="896" t="s">
        <v>1252</v>
      </c>
      <c r="V34" s="896"/>
      <c r="W34" s="854" t="s">
        <v>1253</v>
      </c>
      <c r="X34" s="855" t="s">
        <v>1254</v>
      </c>
      <c r="Y34" s="894" t="s">
        <v>1165</v>
      </c>
      <c r="Z34" s="854"/>
      <c r="AA34" s="854"/>
    </row>
    <row r="35" spans="1:27" ht="35.1" customHeight="1">
      <c r="A35" s="873"/>
      <c r="B35" s="860">
        <v>3</v>
      </c>
      <c r="C35" s="859"/>
      <c r="D35" s="860"/>
      <c r="E35" s="860"/>
      <c r="F35" s="869"/>
      <c r="G35" s="867"/>
      <c r="H35" s="867"/>
      <c r="I35" s="854"/>
      <c r="J35" s="855"/>
      <c r="K35" s="860"/>
      <c r="L35" s="854"/>
      <c r="M35" s="854"/>
      <c r="O35" s="901"/>
      <c r="P35" s="894">
        <v>3</v>
      </c>
      <c r="Q35" s="859" t="s">
        <v>1255</v>
      </c>
      <c r="R35" s="894" t="s">
        <v>1256</v>
      </c>
      <c r="S35" s="894" t="s">
        <v>1206</v>
      </c>
      <c r="T35" s="897" t="s">
        <v>1230</v>
      </c>
      <c r="U35" s="896" t="s">
        <v>1257</v>
      </c>
      <c r="V35" s="896"/>
      <c r="W35" s="854" t="s">
        <v>1258</v>
      </c>
      <c r="X35" s="855" t="s">
        <v>1259</v>
      </c>
      <c r="Y35" s="894" t="s">
        <v>1165</v>
      </c>
      <c r="Z35" s="854"/>
      <c r="AA35" s="854"/>
    </row>
    <row r="36" spans="1:27" ht="35.1" customHeight="1">
      <c r="A36" s="873"/>
      <c r="B36" s="860">
        <v>3</v>
      </c>
      <c r="C36" s="859"/>
      <c r="D36" s="860"/>
      <c r="E36" s="860"/>
      <c r="F36" s="869"/>
      <c r="G36" s="867"/>
      <c r="H36" s="867"/>
      <c r="I36" s="854"/>
      <c r="J36" s="855"/>
      <c r="K36" s="860"/>
      <c r="L36" s="854"/>
      <c r="M36" s="854"/>
      <c r="O36" s="901"/>
      <c r="P36" s="894">
        <v>3</v>
      </c>
      <c r="Q36" s="859" t="s">
        <v>1260</v>
      </c>
      <c r="R36" s="894" t="s">
        <v>1261</v>
      </c>
      <c r="S36" s="894" t="s">
        <v>1206</v>
      </c>
      <c r="T36" s="897" t="s">
        <v>1230</v>
      </c>
      <c r="U36" s="896" t="s">
        <v>1262</v>
      </c>
      <c r="V36" s="896"/>
      <c r="W36" s="854" t="s">
        <v>1263</v>
      </c>
      <c r="X36" s="855" t="s">
        <v>1264</v>
      </c>
      <c r="Y36" s="894" t="s">
        <v>1165</v>
      </c>
      <c r="Z36" s="854"/>
      <c r="AA36" s="854"/>
    </row>
    <row r="37" spans="1:27" ht="35.1" customHeight="1">
      <c r="A37" s="873"/>
      <c r="B37" s="860">
        <v>2</v>
      </c>
      <c r="C37" s="859"/>
      <c r="D37" s="860"/>
      <c r="E37" s="860"/>
      <c r="F37" s="869"/>
      <c r="G37" s="867"/>
      <c r="H37" s="867"/>
      <c r="I37" s="854"/>
      <c r="J37" s="855"/>
      <c r="K37" s="860"/>
      <c r="L37" s="854"/>
      <c r="M37" s="854"/>
      <c r="O37" s="901"/>
      <c r="P37" s="894">
        <v>2</v>
      </c>
      <c r="Q37" s="859" t="s">
        <v>1265</v>
      </c>
      <c r="R37" s="894" t="s">
        <v>1266</v>
      </c>
      <c r="S37" s="894" t="s">
        <v>1206</v>
      </c>
      <c r="T37" s="897" t="s">
        <v>1230</v>
      </c>
      <c r="U37" s="896" t="s">
        <v>1267</v>
      </c>
      <c r="V37" s="896"/>
      <c r="W37" s="854" t="s">
        <v>1268</v>
      </c>
      <c r="X37" s="855" t="s">
        <v>1269</v>
      </c>
      <c r="Y37" s="894" t="s">
        <v>1165</v>
      </c>
      <c r="Z37" s="854"/>
      <c r="AA37" s="854"/>
    </row>
    <row r="38" spans="1:27" ht="35.1" customHeight="1">
      <c r="A38" s="873"/>
      <c r="B38" s="860">
        <v>2</v>
      </c>
      <c r="C38" s="859"/>
      <c r="D38" s="860"/>
      <c r="E38" s="858"/>
      <c r="F38" s="869"/>
      <c r="G38" s="867"/>
      <c r="H38" s="867"/>
      <c r="I38" s="854"/>
      <c r="J38" s="855"/>
      <c r="K38" s="860"/>
      <c r="L38" s="854"/>
      <c r="M38" s="854"/>
      <c r="O38" s="901"/>
      <c r="P38" s="894">
        <v>2</v>
      </c>
      <c r="Q38" s="859" t="s">
        <v>1270</v>
      </c>
      <c r="R38" s="894" t="s">
        <v>1271</v>
      </c>
      <c r="S38" s="858" t="s">
        <v>1180</v>
      </c>
      <c r="T38" s="897" t="s">
        <v>1230</v>
      </c>
      <c r="U38" s="896" t="s">
        <v>1272</v>
      </c>
      <c r="V38" s="896"/>
      <c r="W38" s="854" t="s">
        <v>1273</v>
      </c>
      <c r="X38" s="855" t="s">
        <v>1274</v>
      </c>
      <c r="Y38" s="894" t="s">
        <v>1165</v>
      </c>
      <c r="Z38" s="854"/>
      <c r="AA38" s="854"/>
    </row>
    <row r="39" spans="1:27" ht="35.1" customHeight="1">
      <c r="A39" s="873"/>
      <c r="B39" s="860">
        <v>3</v>
      </c>
      <c r="C39" s="859"/>
      <c r="D39" s="860"/>
      <c r="E39" s="858"/>
      <c r="F39" s="869"/>
      <c r="G39" s="867"/>
      <c r="H39" s="867"/>
      <c r="I39" s="854"/>
      <c r="J39" s="855"/>
      <c r="K39" s="860"/>
      <c r="L39" s="854"/>
      <c r="M39" s="854"/>
      <c r="O39" s="901"/>
      <c r="P39" s="894">
        <v>3</v>
      </c>
      <c r="Q39" s="859" t="s">
        <v>1275</v>
      </c>
      <c r="R39" s="894" t="s">
        <v>1276</v>
      </c>
      <c r="S39" s="858" t="s">
        <v>1180</v>
      </c>
      <c r="T39" s="897" t="s">
        <v>1230</v>
      </c>
      <c r="U39" s="896" t="s">
        <v>1277</v>
      </c>
      <c r="V39" s="896"/>
      <c r="W39" s="854" t="s">
        <v>1278</v>
      </c>
      <c r="X39" s="855" t="s">
        <v>1279</v>
      </c>
      <c r="Y39" s="894" t="s">
        <v>1165</v>
      </c>
      <c r="Z39" s="854"/>
      <c r="AA39" s="854"/>
    </row>
    <row r="40" spans="1:27" ht="35.1" customHeight="1">
      <c r="A40" s="874"/>
      <c r="B40" s="860"/>
      <c r="C40" s="859"/>
      <c r="D40" s="860"/>
      <c r="E40" s="860"/>
      <c r="F40" s="860"/>
      <c r="G40" s="867"/>
      <c r="H40" s="867"/>
      <c r="I40" s="854"/>
      <c r="J40" s="855"/>
      <c r="K40" s="860"/>
      <c r="L40" s="854"/>
      <c r="M40" s="854"/>
      <c r="O40" s="902"/>
      <c r="P40" s="894"/>
      <c r="Q40" s="859"/>
      <c r="R40" s="894"/>
      <c r="S40" s="894"/>
      <c r="T40" s="894"/>
      <c r="U40" s="896"/>
      <c r="V40" s="896"/>
      <c r="W40" s="854"/>
      <c r="X40" s="855"/>
      <c r="Y40" s="894"/>
      <c r="Z40" s="854"/>
      <c r="AA40" s="854"/>
    </row>
    <row r="41" spans="1:27" ht="35.1" customHeight="1">
      <c r="A41" s="873">
        <v>5</v>
      </c>
      <c r="B41" s="860">
        <v>1</v>
      </c>
      <c r="C41" s="859"/>
      <c r="D41" s="860"/>
      <c r="E41" s="860"/>
      <c r="F41" s="860"/>
      <c r="G41" s="871"/>
      <c r="H41" s="867"/>
      <c r="I41" s="854"/>
      <c r="J41" s="855"/>
      <c r="K41" s="860"/>
      <c r="L41" s="854"/>
      <c r="M41" s="854"/>
      <c r="O41" s="901">
        <v>5</v>
      </c>
      <c r="P41" s="894">
        <v>1</v>
      </c>
      <c r="Q41" s="859" t="s">
        <v>1280</v>
      </c>
      <c r="R41" s="894" t="s">
        <v>1281</v>
      </c>
      <c r="S41" s="894" t="s">
        <v>1282</v>
      </c>
      <c r="T41" s="894" t="s">
        <v>1283</v>
      </c>
      <c r="U41" s="899" t="s">
        <v>1284</v>
      </c>
      <c r="V41" s="896"/>
      <c r="W41" s="854" t="s">
        <v>1285</v>
      </c>
      <c r="X41" s="855" t="s">
        <v>1286</v>
      </c>
      <c r="Y41" s="894" t="s">
        <v>1165</v>
      </c>
      <c r="Z41" s="854"/>
      <c r="AA41" s="854"/>
    </row>
    <row r="42" spans="1:27" ht="35.1" customHeight="1">
      <c r="A42" s="873"/>
      <c r="B42" s="860">
        <v>2</v>
      </c>
      <c r="C42" s="859"/>
      <c r="D42" s="860"/>
      <c r="E42" s="860"/>
      <c r="F42" s="860"/>
      <c r="G42" s="871"/>
      <c r="H42" s="867"/>
      <c r="I42" s="854"/>
      <c r="J42" s="855"/>
      <c r="K42" s="860"/>
      <c r="L42" s="854"/>
      <c r="M42" s="854"/>
      <c r="O42" s="901"/>
      <c r="P42" s="894">
        <v>2</v>
      </c>
      <c r="Q42" s="859" t="s">
        <v>1287</v>
      </c>
      <c r="R42" s="894" t="s">
        <v>1288</v>
      </c>
      <c r="S42" s="894" t="s">
        <v>1282</v>
      </c>
      <c r="T42" s="894" t="s">
        <v>1289</v>
      </c>
      <c r="U42" s="899" t="s">
        <v>1290</v>
      </c>
      <c r="V42" s="896"/>
      <c r="W42" s="854" t="s">
        <v>1291</v>
      </c>
      <c r="X42" s="855" t="s">
        <v>1292</v>
      </c>
      <c r="Y42" s="894" t="s">
        <v>1165</v>
      </c>
      <c r="Z42" s="854"/>
      <c r="AA42" s="854"/>
    </row>
    <row r="43" spans="1:27" ht="35.1" customHeight="1">
      <c r="A43" s="874"/>
      <c r="B43" s="869"/>
      <c r="C43" s="870"/>
      <c r="D43" s="869"/>
      <c r="E43" s="869"/>
      <c r="F43" s="869"/>
      <c r="G43" s="871"/>
      <c r="H43" s="871"/>
      <c r="I43" s="858"/>
      <c r="J43" s="864"/>
      <c r="K43" s="869"/>
      <c r="L43" s="858"/>
      <c r="M43" s="858"/>
      <c r="O43" s="902"/>
      <c r="P43" s="897"/>
      <c r="Q43" s="898"/>
      <c r="R43" s="897"/>
      <c r="S43" s="897"/>
      <c r="T43" s="897"/>
      <c r="U43" s="899"/>
      <c r="V43" s="899"/>
      <c r="W43" s="858"/>
      <c r="X43" s="864"/>
      <c r="Y43" s="897"/>
      <c r="Z43" s="858"/>
      <c r="AA43" s="858"/>
    </row>
    <row r="44" spans="1:27" ht="35.1" customHeight="1">
      <c r="A44" s="873">
        <v>6</v>
      </c>
      <c r="B44" s="869">
        <v>1</v>
      </c>
      <c r="C44" s="859"/>
      <c r="D44" s="860"/>
      <c r="E44" s="869"/>
      <c r="F44" s="869"/>
      <c r="G44" s="871"/>
      <c r="H44" s="871"/>
      <c r="I44" s="854"/>
      <c r="J44" s="855"/>
      <c r="K44" s="869"/>
      <c r="L44" s="858"/>
      <c r="M44" s="858"/>
      <c r="O44" s="901">
        <v>6</v>
      </c>
      <c r="P44" s="897">
        <v>1</v>
      </c>
      <c r="Q44" s="859" t="s">
        <v>1293</v>
      </c>
      <c r="R44" s="894" t="s">
        <v>1294</v>
      </c>
      <c r="S44" s="897" t="s">
        <v>1295</v>
      </c>
      <c r="T44" s="897" t="s">
        <v>1296</v>
      </c>
      <c r="U44" s="899" t="s">
        <v>1297</v>
      </c>
      <c r="V44" s="899"/>
      <c r="W44" s="854" t="s">
        <v>1298</v>
      </c>
      <c r="X44" s="855" t="s">
        <v>1299</v>
      </c>
      <c r="Y44" s="897" t="s">
        <v>1165</v>
      </c>
      <c r="Z44" s="858"/>
      <c r="AA44" s="858"/>
    </row>
    <row r="45" spans="1:27" ht="35.1" customHeight="1">
      <c r="A45" s="873"/>
      <c r="B45" s="860">
        <v>2</v>
      </c>
      <c r="C45" s="859"/>
      <c r="D45" s="860"/>
      <c r="E45" s="869"/>
      <c r="F45" s="860"/>
      <c r="G45" s="871"/>
      <c r="H45" s="867"/>
      <c r="I45" s="854"/>
      <c r="J45" s="855"/>
      <c r="K45" s="860"/>
      <c r="L45" s="854"/>
      <c r="M45" s="854"/>
      <c r="O45" s="901"/>
      <c r="P45" s="894">
        <v>2</v>
      </c>
      <c r="Q45" s="859" t="s">
        <v>1300</v>
      </c>
      <c r="R45" s="894" t="s">
        <v>1301</v>
      </c>
      <c r="S45" s="897" t="s">
        <v>1295</v>
      </c>
      <c r="T45" s="894" t="s">
        <v>1302</v>
      </c>
      <c r="U45" s="899" t="s">
        <v>1303</v>
      </c>
      <c r="V45" s="896"/>
      <c r="W45" s="854" t="s">
        <v>1304</v>
      </c>
      <c r="X45" s="855" t="s">
        <v>1305</v>
      </c>
      <c r="Y45" s="894" t="s">
        <v>1165</v>
      </c>
      <c r="Z45" s="854"/>
      <c r="AA45" s="854"/>
    </row>
    <row r="46" spans="1:27" ht="35.1" customHeight="1">
      <c r="A46" s="873"/>
      <c r="B46" s="860">
        <v>3</v>
      </c>
      <c r="C46" s="859"/>
      <c r="D46" s="860"/>
      <c r="E46" s="869"/>
      <c r="F46" s="860"/>
      <c r="G46" s="871"/>
      <c r="H46" s="867"/>
      <c r="I46" s="854"/>
      <c r="J46" s="855"/>
      <c r="K46" s="860"/>
      <c r="L46" s="854"/>
      <c r="M46" s="854"/>
      <c r="O46" s="901"/>
      <c r="P46" s="894">
        <v>3</v>
      </c>
      <c r="Q46" s="859" t="s">
        <v>1306</v>
      </c>
      <c r="R46" s="894" t="s">
        <v>1307</v>
      </c>
      <c r="S46" s="897" t="s">
        <v>1295</v>
      </c>
      <c r="T46" s="894" t="s">
        <v>1302</v>
      </c>
      <c r="U46" s="899" t="s">
        <v>1308</v>
      </c>
      <c r="V46" s="896"/>
      <c r="W46" s="854" t="s">
        <v>1309</v>
      </c>
      <c r="X46" s="855" t="s">
        <v>1310</v>
      </c>
      <c r="Y46" s="894" t="s">
        <v>1165</v>
      </c>
      <c r="Z46" s="854"/>
      <c r="AA46" s="854"/>
    </row>
    <row r="47" spans="1:27" ht="35.1" customHeight="1">
      <c r="A47" s="874"/>
      <c r="B47" s="869"/>
      <c r="C47" s="870"/>
      <c r="D47" s="869"/>
      <c r="E47" s="869"/>
      <c r="F47" s="869"/>
      <c r="G47" s="871"/>
      <c r="H47" s="871"/>
      <c r="I47" s="858"/>
      <c r="J47" s="864"/>
      <c r="K47" s="869"/>
      <c r="L47" s="858"/>
      <c r="M47" s="858"/>
      <c r="O47" s="902"/>
      <c r="P47" s="897"/>
      <c r="Q47" s="898"/>
      <c r="R47" s="897"/>
      <c r="S47" s="897"/>
      <c r="T47" s="897"/>
      <c r="U47" s="899"/>
      <c r="V47" s="899"/>
      <c r="W47" s="858"/>
      <c r="X47" s="864"/>
      <c r="Y47" s="897"/>
      <c r="Z47" s="858"/>
      <c r="AA47" s="858"/>
    </row>
    <row r="48" spans="1:27" ht="35.1" customHeight="1">
      <c r="A48" s="873">
        <v>7</v>
      </c>
      <c r="B48" s="869">
        <v>1</v>
      </c>
      <c r="C48" s="859"/>
      <c r="D48" s="860"/>
      <c r="E48" s="869"/>
      <c r="F48" s="869"/>
      <c r="G48" s="871"/>
      <c r="H48" s="871"/>
      <c r="I48" s="854"/>
      <c r="J48" s="855"/>
      <c r="K48" s="869"/>
      <c r="L48" s="858"/>
      <c r="M48" s="858"/>
      <c r="O48" s="901">
        <v>7</v>
      </c>
      <c r="P48" s="897">
        <v>1</v>
      </c>
      <c r="Q48" s="859" t="s">
        <v>1311</v>
      </c>
      <c r="R48" s="894" t="s">
        <v>1312</v>
      </c>
      <c r="S48" s="897" t="s">
        <v>1313</v>
      </c>
      <c r="T48" s="897" t="s">
        <v>1224</v>
      </c>
      <c r="U48" s="899" t="s">
        <v>1314</v>
      </c>
      <c r="V48" s="899" t="s">
        <v>1315</v>
      </c>
      <c r="W48" s="854" t="s">
        <v>1316</v>
      </c>
      <c r="X48" s="855" t="s">
        <v>1317</v>
      </c>
      <c r="Y48" s="897" t="s">
        <v>1165</v>
      </c>
      <c r="Z48" s="858"/>
      <c r="AA48" s="858"/>
    </row>
    <row r="49" spans="1:27" ht="35.1" customHeight="1">
      <c r="A49" s="873"/>
      <c r="B49" s="860">
        <v>2</v>
      </c>
      <c r="C49" s="859"/>
      <c r="D49" s="860"/>
      <c r="E49" s="869"/>
      <c r="F49" s="860"/>
      <c r="G49" s="871"/>
      <c r="H49" s="871"/>
      <c r="I49" s="854"/>
      <c r="J49" s="855"/>
      <c r="K49" s="860"/>
      <c r="L49" s="854"/>
      <c r="M49" s="854"/>
      <c r="O49" s="901"/>
      <c r="P49" s="894">
        <v>2</v>
      </c>
      <c r="Q49" s="859" t="s">
        <v>1318</v>
      </c>
      <c r="R49" s="894" t="s">
        <v>1319</v>
      </c>
      <c r="S49" s="897" t="s">
        <v>1313</v>
      </c>
      <c r="T49" s="894" t="s">
        <v>1320</v>
      </c>
      <c r="U49" s="899" t="s">
        <v>1321</v>
      </c>
      <c r="V49" s="899" t="s">
        <v>1322</v>
      </c>
      <c r="W49" s="854" t="s">
        <v>1323</v>
      </c>
      <c r="X49" s="855" t="s">
        <v>1324</v>
      </c>
      <c r="Y49" s="894" t="s">
        <v>1165</v>
      </c>
      <c r="Z49" s="854"/>
      <c r="AA49" s="854"/>
    </row>
    <row r="50" spans="1:27" ht="35.1" customHeight="1">
      <c r="A50" s="873"/>
      <c r="B50" s="860">
        <v>3</v>
      </c>
      <c r="C50" s="859"/>
      <c r="D50" s="860"/>
      <c r="E50" s="869"/>
      <c r="F50" s="860"/>
      <c r="G50" s="871"/>
      <c r="H50" s="871"/>
      <c r="I50" s="854"/>
      <c r="J50" s="855"/>
      <c r="K50" s="860"/>
      <c r="L50" s="854"/>
      <c r="M50" s="854"/>
      <c r="O50" s="901"/>
      <c r="P50" s="894">
        <v>3</v>
      </c>
      <c r="Q50" s="859" t="s">
        <v>1325</v>
      </c>
      <c r="R50" s="894" t="s">
        <v>1326</v>
      </c>
      <c r="S50" s="897" t="s">
        <v>1313</v>
      </c>
      <c r="T50" s="894" t="s">
        <v>1327</v>
      </c>
      <c r="U50" s="899" t="s">
        <v>1328</v>
      </c>
      <c r="V50" s="899"/>
      <c r="W50" s="854" t="s">
        <v>1329</v>
      </c>
      <c r="X50" s="855" t="s">
        <v>1330</v>
      </c>
      <c r="Y50" s="894" t="s">
        <v>1165</v>
      </c>
      <c r="Z50" s="854"/>
      <c r="AA50" s="854"/>
    </row>
    <row r="51" spans="1:27" ht="35.1" customHeight="1">
      <c r="A51" s="874"/>
      <c r="B51" s="869"/>
      <c r="C51" s="870"/>
      <c r="D51" s="869"/>
      <c r="E51" s="869"/>
      <c r="F51" s="869"/>
      <c r="G51" s="871"/>
      <c r="H51" s="871"/>
      <c r="I51" s="858"/>
      <c r="J51" s="864"/>
      <c r="K51" s="869"/>
      <c r="L51" s="858"/>
      <c r="M51" s="858"/>
      <c r="O51" s="902"/>
      <c r="P51" s="897"/>
      <c r="Q51" s="898"/>
      <c r="R51" s="897"/>
      <c r="S51" s="897"/>
      <c r="T51" s="897"/>
      <c r="U51" s="899"/>
      <c r="V51" s="899"/>
      <c r="W51" s="858"/>
      <c r="X51" s="864"/>
      <c r="Y51" s="897"/>
      <c r="Z51" s="858"/>
      <c r="AA51" s="858"/>
    </row>
    <row r="52" spans="1:27" ht="31.5" hidden="1" customHeight="1">
      <c r="A52" s="876"/>
      <c r="B52" s="877"/>
      <c r="C52" s="878"/>
      <c r="D52" s="869"/>
      <c r="E52" s="869"/>
      <c r="F52" s="869"/>
      <c r="G52" s="879"/>
      <c r="H52" s="879"/>
      <c r="I52" s="880"/>
      <c r="J52" s="869"/>
      <c r="K52" s="869"/>
      <c r="L52" s="858"/>
      <c r="M52" s="864"/>
      <c r="N52" s="854"/>
      <c r="O52" s="903"/>
      <c r="P52" s="904"/>
      <c r="Q52" s="905"/>
      <c r="R52" s="897"/>
      <c r="S52" s="897"/>
      <c r="T52" s="897"/>
      <c r="U52" s="906"/>
      <c r="V52" s="906"/>
      <c r="W52" s="907"/>
      <c r="X52" s="897"/>
      <c r="Y52" s="897"/>
      <c r="Z52" s="858"/>
      <c r="AA52" s="864"/>
    </row>
    <row r="53" spans="1:27" ht="31.5" hidden="1" customHeight="1">
      <c r="A53" s="881"/>
      <c r="B53" s="881"/>
      <c r="C53" s="882"/>
      <c r="D53" s="860"/>
      <c r="E53" s="860"/>
      <c r="F53" s="860"/>
      <c r="G53" s="883"/>
      <c r="H53" s="883"/>
      <c r="I53" s="884"/>
      <c r="J53" s="860"/>
      <c r="K53" s="860"/>
      <c r="L53" s="854"/>
      <c r="M53" s="855"/>
      <c r="N53" s="854"/>
      <c r="O53" s="908"/>
      <c r="P53" s="908"/>
      <c r="Q53" s="909"/>
      <c r="R53" s="894"/>
      <c r="S53" s="894"/>
      <c r="T53" s="894"/>
      <c r="U53" s="910"/>
      <c r="V53" s="910"/>
      <c r="W53" s="911"/>
      <c r="X53" s="894"/>
      <c r="Y53" s="894"/>
      <c r="Z53" s="854"/>
      <c r="AA53" s="855"/>
    </row>
    <row r="54" spans="1:27" ht="31.5" hidden="1" customHeight="1">
      <c r="A54" s="881"/>
      <c r="B54" s="881"/>
      <c r="C54" s="882"/>
      <c r="D54" s="860"/>
      <c r="E54" s="860"/>
      <c r="F54" s="860"/>
      <c r="G54" s="883"/>
      <c r="H54" s="883"/>
      <c r="I54" s="884"/>
      <c r="J54" s="860"/>
      <c r="K54" s="860"/>
      <c r="L54" s="854"/>
      <c r="M54" s="855"/>
      <c r="N54" s="854"/>
      <c r="O54" s="908"/>
      <c r="P54" s="908"/>
      <c r="Q54" s="909"/>
      <c r="R54" s="894"/>
      <c r="S54" s="894"/>
      <c r="T54" s="894"/>
      <c r="U54" s="910"/>
      <c r="V54" s="910"/>
      <c r="W54" s="911"/>
      <c r="X54" s="894"/>
      <c r="Y54" s="894"/>
      <c r="Z54" s="854"/>
      <c r="AA54" s="855"/>
    </row>
    <row r="55" spans="1:27" ht="32.1" hidden="1" customHeight="1">
      <c r="A55" s="881"/>
      <c r="B55" s="881"/>
      <c r="C55" s="882"/>
      <c r="D55" s="860"/>
      <c r="E55" s="860"/>
      <c r="F55" s="860"/>
      <c r="G55" s="883"/>
      <c r="H55" s="883"/>
      <c r="I55" s="884"/>
      <c r="J55" s="860"/>
      <c r="K55" s="860"/>
      <c r="L55" s="854"/>
      <c r="M55" s="855"/>
      <c r="N55" s="854"/>
      <c r="O55" s="908"/>
      <c r="P55" s="908"/>
      <c r="Q55" s="909"/>
      <c r="R55" s="894"/>
      <c r="S55" s="894"/>
      <c r="T55" s="894"/>
      <c r="U55" s="910"/>
      <c r="V55" s="910"/>
      <c r="W55" s="911"/>
      <c r="X55" s="894"/>
      <c r="Y55" s="894"/>
      <c r="Z55" s="854"/>
      <c r="AA55" s="855"/>
    </row>
    <row r="56" spans="1:27" ht="32.1" hidden="1" customHeight="1">
      <c r="A56" s="881"/>
      <c r="B56" s="881"/>
      <c r="C56" s="882"/>
      <c r="D56" s="860"/>
      <c r="E56" s="860"/>
      <c r="F56" s="860"/>
      <c r="G56" s="883"/>
      <c r="H56" s="883"/>
      <c r="I56" s="884"/>
      <c r="J56" s="860"/>
      <c r="K56" s="860"/>
      <c r="L56" s="854"/>
      <c r="M56" s="855"/>
      <c r="N56" s="854"/>
      <c r="O56" s="908"/>
      <c r="P56" s="908"/>
      <c r="Q56" s="909"/>
      <c r="R56" s="894"/>
      <c r="S56" s="894"/>
      <c r="T56" s="894"/>
      <c r="U56" s="910"/>
      <c r="V56" s="910"/>
      <c r="W56" s="911"/>
      <c r="X56" s="894"/>
      <c r="Y56" s="894"/>
      <c r="Z56" s="854"/>
      <c r="AA56" s="855"/>
    </row>
    <row r="57" spans="1:27" ht="32.1" hidden="1" customHeight="1">
      <c r="A57" s="881"/>
      <c r="B57" s="881"/>
      <c r="C57" s="882"/>
      <c r="D57" s="860"/>
      <c r="E57" s="860"/>
      <c r="F57" s="860"/>
      <c r="G57" s="883"/>
      <c r="H57" s="883"/>
      <c r="I57" s="884"/>
      <c r="J57" s="860"/>
      <c r="K57" s="860"/>
      <c r="L57" s="854"/>
      <c r="M57" s="855"/>
      <c r="N57" s="854"/>
      <c r="O57" s="908"/>
      <c r="P57" s="908"/>
      <c r="Q57" s="909"/>
      <c r="R57" s="894"/>
      <c r="S57" s="894"/>
      <c r="T57" s="894"/>
      <c r="U57" s="910"/>
      <c r="V57" s="910"/>
      <c r="W57" s="911"/>
      <c r="X57" s="894"/>
      <c r="Y57" s="894"/>
      <c r="Z57" s="854"/>
      <c r="AA57" s="855"/>
    </row>
    <row r="58" spans="1:27" ht="32.1" hidden="1" customHeight="1">
      <c r="A58" s="881"/>
      <c r="B58" s="881"/>
      <c r="C58" s="882"/>
      <c r="D58" s="860"/>
      <c r="E58" s="860"/>
      <c r="F58" s="860"/>
      <c r="G58" s="883"/>
      <c r="H58" s="883"/>
      <c r="I58" s="884"/>
      <c r="J58" s="860"/>
      <c r="K58" s="860"/>
      <c r="L58" s="854"/>
      <c r="M58" s="855"/>
      <c r="N58" s="854"/>
      <c r="O58" s="908"/>
      <c r="P58" s="908"/>
      <c r="Q58" s="909"/>
      <c r="R58" s="894"/>
      <c r="S58" s="894"/>
      <c r="T58" s="894"/>
      <c r="U58" s="910"/>
      <c r="V58" s="910"/>
      <c r="W58" s="911"/>
      <c r="X58" s="894"/>
      <c r="Y58" s="894"/>
      <c r="Z58" s="854"/>
      <c r="AA58" s="855"/>
    </row>
    <row r="59" spans="1:27" ht="32.1" hidden="1" customHeight="1">
      <c r="A59" s="881"/>
      <c r="B59" s="881"/>
      <c r="C59" s="882"/>
      <c r="D59" s="860"/>
      <c r="E59" s="860"/>
      <c r="F59" s="860"/>
      <c r="G59" s="883"/>
      <c r="H59" s="883"/>
      <c r="I59" s="884"/>
      <c r="J59" s="860"/>
      <c r="K59" s="860"/>
      <c r="L59" s="854"/>
      <c r="M59" s="855"/>
      <c r="N59" s="854"/>
      <c r="O59" s="908"/>
      <c r="P59" s="908"/>
      <c r="Q59" s="909"/>
      <c r="R59" s="894"/>
      <c r="S59" s="894"/>
      <c r="T59" s="894"/>
      <c r="U59" s="910"/>
      <c r="V59" s="910"/>
      <c r="W59" s="911"/>
      <c r="X59" s="894"/>
      <c r="Y59" s="894"/>
      <c r="Z59" s="854"/>
      <c r="AA59" s="855"/>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 ref="O8:Q8"/>
    <mergeCell ref="R8:U8"/>
    <mergeCell ref="X8:Y8"/>
    <mergeCell ref="Z8:AA8"/>
    <mergeCell ref="O9:Q9"/>
    <mergeCell ref="R9:U9"/>
    <mergeCell ref="X9:Y9"/>
    <mergeCell ref="Z9:AA9"/>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2"/>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39997558519241921"/>
  </sheetPr>
  <dimension ref="A1:Y89"/>
  <sheetViews>
    <sheetView view="pageBreakPreview" topLeftCell="D47" zoomScale="115" zoomScaleNormal="100" zoomScaleSheetLayoutView="115" workbookViewId="0">
      <selection activeCell="B33" sqref="B33:M59"/>
    </sheetView>
  </sheetViews>
  <sheetFormatPr defaultRowHeight="13.5"/>
  <cols>
    <col min="1" max="1" width="4.625" style="215" customWidth="1"/>
    <col min="2" max="5" width="5.625" style="215" customWidth="1"/>
    <col min="6" max="8" width="2.625" style="215" customWidth="1"/>
    <col min="9" max="9" width="4.625" style="215" customWidth="1"/>
    <col min="10" max="12" width="6.625" style="215" customWidth="1"/>
    <col min="13" max="13" width="13.5" style="215" customWidth="1"/>
    <col min="14" max="15" width="13.75" style="215" customWidth="1"/>
    <col min="16" max="16" width="17.625" style="215" customWidth="1"/>
    <col min="17" max="17" width="3.875" style="215" customWidth="1"/>
    <col min="18" max="18" width="2.375" style="215" customWidth="1"/>
    <col min="19" max="19" width="2.5" style="215" customWidth="1"/>
    <col min="20" max="20" width="5.625" style="215" customWidth="1"/>
    <col min="21" max="21" width="4.25" style="215" customWidth="1"/>
    <col min="22" max="22" width="17.625" style="215" customWidth="1"/>
    <col min="23" max="23" width="12.625" style="215" customWidth="1"/>
    <col min="24" max="24" width="10.625" style="215" customWidth="1"/>
    <col min="25" max="25" width="12.125" style="215" customWidth="1"/>
    <col min="26" max="256" width="9" style="215"/>
    <col min="257" max="257" width="4.625" style="215" customWidth="1"/>
    <col min="258" max="261" width="5.625" style="215" customWidth="1"/>
    <col min="262" max="264" width="2.625" style="215" customWidth="1"/>
    <col min="265" max="265" width="4.625" style="215" customWidth="1"/>
    <col min="266" max="268" width="6.625" style="215" customWidth="1"/>
    <col min="269" max="269" width="13.5" style="215" customWidth="1"/>
    <col min="270" max="271" width="13.75" style="215" customWidth="1"/>
    <col min="272" max="272" width="17.625" style="215" customWidth="1"/>
    <col min="273" max="273" width="3.875" style="215" customWidth="1"/>
    <col min="274" max="274" width="2.375" style="215" customWidth="1"/>
    <col min="275" max="275" width="2.5" style="215" customWidth="1"/>
    <col min="276" max="276" width="5.625" style="215" customWidth="1"/>
    <col min="277" max="277" width="4.25" style="215" customWidth="1"/>
    <col min="278" max="278" width="17.625" style="215" customWidth="1"/>
    <col min="279" max="279" width="12.625" style="215" customWidth="1"/>
    <col min="280" max="280" width="10.625" style="215" customWidth="1"/>
    <col min="281" max="281" width="12.125" style="215" customWidth="1"/>
    <col min="282" max="512" width="9" style="215"/>
    <col min="513" max="513" width="4.625" style="215" customWidth="1"/>
    <col min="514" max="517" width="5.625" style="215" customWidth="1"/>
    <col min="518" max="520" width="2.625" style="215" customWidth="1"/>
    <col min="521" max="521" width="4.625" style="215" customWidth="1"/>
    <col min="522" max="524" width="6.625" style="215" customWidth="1"/>
    <col min="525" max="525" width="13.5" style="215" customWidth="1"/>
    <col min="526" max="527" width="13.75" style="215" customWidth="1"/>
    <col min="528" max="528" width="17.625" style="215" customWidth="1"/>
    <col min="529" max="529" width="3.875" style="215" customWidth="1"/>
    <col min="530" max="530" width="2.375" style="215" customWidth="1"/>
    <col min="531" max="531" width="2.5" style="215" customWidth="1"/>
    <col min="532" max="532" width="5.625" style="215" customWidth="1"/>
    <col min="533" max="533" width="4.25" style="215" customWidth="1"/>
    <col min="534" max="534" width="17.625" style="215" customWidth="1"/>
    <col min="535" max="535" width="12.625" style="215" customWidth="1"/>
    <col min="536" max="536" width="10.625" style="215" customWidth="1"/>
    <col min="537" max="537" width="12.125" style="215" customWidth="1"/>
    <col min="538" max="768" width="9" style="215"/>
    <col min="769" max="769" width="4.625" style="215" customWidth="1"/>
    <col min="770" max="773" width="5.625" style="215" customWidth="1"/>
    <col min="774" max="776" width="2.625" style="215" customWidth="1"/>
    <col min="777" max="777" width="4.625" style="215" customWidth="1"/>
    <col min="778" max="780" width="6.625" style="215" customWidth="1"/>
    <col min="781" max="781" width="13.5" style="215" customWidth="1"/>
    <col min="782" max="783" width="13.75" style="215" customWidth="1"/>
    <col min="784" max="784" width="17.625" style="215" customWidth="1"/>
    <col min="785" max="785" width="3.875" style="215" customWidth="1"/>
    <col min="786" max="786" width="2.375" style="215" customWidth="1"/>
    <col min="787" max="787" width="2.5" style="215" customWidth="1"/>
    <col min="788" max="788" width="5.625" style="215" customWidth="1"/>
    <col min="789" max="789" width="4.25" style="215" customWidth="1"/>
    <col min="790" max="790" width="17.625" style="215" customWidth="1"/>
    <col min="791" max="791" width="12.625" style="215" customWidth="1"/>
    <col min="792" max="792" width="10.625" style="215" customWidth="1"/>
    <col min="793" max="793" width="12.125" style="215" customWidth="1"/>
    <col min="794" max="1024" width="9" style="215"/>
    <col min="1025" max="1025" width="4.625" style="215" customWidth="1"/>
    <col min="1026" max="1029" width="5.625" style="215" customWidth="1"/>
    <col min="1030" max="1032" width="2.625" style="215" customWidth="1"/>
    <col min="1033" max="1033" width="4.625" style="215" customWidth="1"/>
    <col min="1034" max="1036" width="6.625" style="215" customWidth="1"/>
    <col min="1037" max="1037" width="13.5" style="215" customWidth="1"/>
    <col min="1038" max="1039" width="13.75" style="215" customWidth="1"/>
    <col min="1040" max="1040" width="17.625" style="215" customWidth="1"/>
    <col min="1041" max="1041" width="3.875" style="215" customWidth="1"/>
    <col min="1042" max="1042" width="2.375" style="215" customWidth="1"/>
    <col min="1043" max="1043" width="2.5" style="215" customWidth="1"/>
    <col min="1044" max="1044" width="5.625" style="215" customWidth="1"/>
    <col min="1045" max="1045" width="4.25" style="215" customWidth="1"/>
    <col min="1046" max="1046" width="17.625" style="215" customWidth="1"/>
    <col min="1047" max="1047" width="12.625" style="215" customWidth="1"/>
    <col min="1048" max="1048" width="10.625" style="215" customWidth="1"/>
    <col min="1049" max="1049" width="12.125" style="215" customWidth="1"/>
    <col min="1050" max="1280" width="9" style="215"/>
    <col min="1281" max="1281" width="4.625" style="215" customWidth="1"/>
    <col min="1282" max="1285" width="5.625" style="215" customWidth="1"/>
    <col min="1286" max="1288" width="2.625" style="215" customWidth="1"/>
    <col min="1289" max="1289" width="4.625" style="215" customWidth="1"/>
    <col min="1290" max="1292" width="6.625" style="215" customWidth="1"/>
    <col min="1293" max="1293" width="13.5" style="215" customWidth="1"/>
    <col min="1294" max="1295" width="13.75" style="215" customWidth="1"/>
    <col min="1296" max="1296" width="17.625" style="215" customWidth="1"/>
    <col min="1297" max="1297" width="3.875" style="215" customWidth="1"/>
    <col min="1298" max="1298" width="2.375" style="215" customWidth="1"/>
    <col min="1299" max="1299" width="2.5" style="215" customWidth="1"/>
    <col min="1300" max="1300" width="5.625" style="215" customWidth="1"/>
    <col min="1301" max="1301" width="4.25" style="215" customWidth="1"/>
    <col min="1302" max="1302" width="17.625" style="215" customWidth="1"/>
    <col min="1303" max="1303" width="12.625" style="215" customWidth="1"/>
    <col min="1304" max="1304" width="10.625" style="215" customWidth="1"/>
    <col min="1305" max="1305" width="12.125" style="215" customWidth="1"/>
    <col min="1306" max="1536" width="9" style="215"/>
    <col min="1537" max="1537" width="4.625" style="215" customWidth="1"/>
    <col min="1538" max="1541" width="5.625" style="215" customWidth="1"/>
    <col min="1542" max="1544" width="2.625" style="215" customWidth="1"/>
    <col min="1545" max="1545" width="4.625" style="215" customWidth="1"/>
    <col min="1546" max="1548" width="6.625" style="215" customWidth="1"/>
    <col min="1549" max="1549" width="13.5" style="215" customWidth="1"/>
    <col min="1550" max="1551" width="13.75" style="215" customWidth="1"/>
    <col min="1552" max="1552" width="17.625" style="215" customWidth="1"/>
    <col min="1553" max="1553" width="3.875" style="215" customWidth="1"/>
    <col min="1554" max="1554" width="2.375" style="215" customWidth="1"/>
    <col min="1555" max="1555" width="2.5" style="215" customWidth="1"/>
    <col min="1556" max="1556" width="5.625" style="215" customWidth="1"/>
    <col min="1557" max="1557" width="4.25" style="215" customWidth="1"/>
    <col min="1558" max="1558" width="17.625" style="215" customWidth="1"/>
    <col min="1559" max="1559" width="12.625" style="215" customWidth="1"/>
    <col min="1560" max="1560" width="10.625" style="215" customWidth="1"/>
    <col min="1561" max="1561" width="12.125" style="215" customWidth="1"/>
    <col min="1562" max="1792" width="9" style="215"/>
    <col min="1793" max="1793" width="4.625" style="215" customWidth="1"/>
    <col min="1794" max="1797" width="5.625" style="215" customWidth="1"/>
    <col min="1798" max="1800" width="2.625" style="215" customWidth="1"/>
    <col min="1801" max="1801" width="4.625" style="215" customWidth="1"/>
    <col min="1802" max="1804" width="6.625" style="215" customWidth="1"/>
    <col min="1805" max="1805" width="13.5" style="215" customWidth="1"/>
    <col min="1806" max="1807" width="13.75" style="215" customWidth="1"/>
    <col min="1808" max="1808" width="17.625" style="215" customWidth="1"/>
    <col min="1809" max="1809" width="3.875" style="215" customWidth="1"/>
    <col min="1810" max="1810" width="2.375" style="215" customWidth="1"/>
    <col min="1811" max="1811" width="2.5" style="215" customWidth="1"/>
    <col min="1812" max="1812" width="5.625" style="215" customWidth="1"/>
    <col min="1813" max="1813" width="4.25" style="215" customWidth="1"/>
    <col min="1814" max="1814" width="17.625" style="215" customWidth="1"/>
    <col min="1815" max="1815" width="12.625" style="215" customWidth="1"/>
    <col min="1816" max="1816" width="10.625" style="215" customWidth="1"/>
    <col min="1817" max="1817" width="12.125" style="215" customWidth="1"/>
    <col min="1818" max="2048" width="9" style="215"/>
    <col min="2049" max="2049" width="4.625" style="215" customWidth="1"/>
    <col min="2050" max="2053" width="5.625" style="215" customWidth="1"/>
    <col min="2054" max="2056" width="2.625" style="215" customWidth="1"/>
    <col min="2057" max="2057" width="4.625" style="215" customWidth="1"/>
    <col min="2058" max="2060" width="6.625" style="215" customWidth="1"/>
    <col min="2061" max="2061" width="13.5" style="215" customWidth="1"/>
    <col min="2062" max="2063" width="13.75" style="215" customWidth="1"/>
    <col min="2064" max="2064" width="17.625" style="215" customWidth="1"/>
    <col min="2065" max="2065" width="3.875" style="215" customWidth="1"/>
    <col min="2066" max="2066" width="2.375" style="215" customWidth="1"/>
    <col min="2067" max="2067" width="2.5" style="215" customWidth="1"/>
    <col min="2068" max="2068" width="5.625" style="215" customWidth="1"/>
    <col min="2069" max="2069" width="4.25" style="215" customWidth="1"/>
    <col min="2070" max="2070" width="17.625" style="215" customWidth="1"/>
    <col min="2071" max="2071" width="12.625" style="215" customWidth="1"/>
    <col min="2072" max="2072" width="10.625" style="215" customWidth="1"/>
    <col min="2073" max="2073" width="12.125" style="215" customWidth="1"/>
    <col min="2074" max="2304" width="9" style="215"/>
    <col min="2305" max="2305" width="4.625" style="215" customWidth="1"/>
    <col min="2306" max="2309" width="5.625" style="215" customWidth="1"/>
    <col min="2310" max="2312" width="2.625" style="215" customWidth="1"/>
    <col min="2313" max="2313" width="4.625" style="215" customWidth="1"/>
    <col min="2314" max="2316" width="6.625" style="215" customWidth="1"/>
    <col min="2317" max="2317" width="13.5" style="215" customWidth="1"/>
    <col min="2318" max="2319" width="13.75" style="215" customWidth="1"/>
    <col min="2320" max="2320" width="17.625" style="215" customWidth="1"/>
    <col min="2321" max="2321" width="3.875" style="215" customWidth="1"/>
    <col min="2322" max="2322" width="2.375" style="215" customWidth="1"/>
    <col min="2323" max="2323" width="2.5" style="215" customWidth="1"/>
    <col min="2324" max="2324" width="5.625" style="215" customWidth="1"/>
    <col min="2325" max="2325" width="4.25" style="215" customWidth="1"/>
    <col min="2326" max="2326" width="17.625" style="215" customWidth="1"/>
    <col min="2327" max="2327" width="12.625" style="215" customWidth="1"/>
    <col min="2328" max="2328" width="10.625" style="215" customWidth="1"/>
    <col min="2329" max="2329" width="12.125" style="215" customWidth="1"/>
    <col min="2330" max="2560" width="9" style="215"/>
    <col min="2561" max="2561" width="4.625" style="215" customWidth="1"/>
    <col min="2562" max="2565" width="5.625" style="215" customWidth="1"/>
    <col min="2566" max="2568" width="2.625" style="215" customWidth="1"/>
    <col min="2569" max="2569" width="4.625" style="215" customWidth="1"/>
    <col min="2570" max="2572" width="6.625" style="215" customWidth="1"/>
    <col min="2573" max="2573" width="13.5" style="215" customWidth="1"/>
    <col min="2574" max="2575" width="13.75" style="215" customWidth="1"/>
    <col min="2576" max="2576" width="17.625" style="215" customWidth="1"/>
    <col min="2577" max="2577" width="3.875" style="215" customWidth="1"/>
    <col min="2578" max="2578" width="2.375" style="215" customWidth="1"/>
    <col min="2579" max="2579" width="2.5" style="215" customWidth="1"/>
    <col min="2580" max="2580" width="5.625" style="215" customWidth="1"/>
    <col min="2581" max="2581" width="4.25" style="215" customWidth="1"/>
    <col min="2582" max="2582" width="17.625" style="215" customWidth="1"/>
    <col min="2583" max="2583" width="12.625" style="215" customWidth="1"/>
    <col min="2584" max="2584" width="10.625" style="215" customWidth="1"/>
    <col min="2585" max="2585" width="12.125" style="215" customWidth="1"/>
    <col min="2586" max="2816" width="9" style="215"/>
    <col min="2817" max="2817" width="4.625" style="215" customWidth="1"/>
    <col min="2818" max="2821" width="5.625" style="215" customWidth="1"/>
    <col min="2822" max="2824" width="2.625" style="215" customWidth="1"/>
    <col min="2825" max="2825" width="4.625" style="215" customWidth="1"/>
    <col min="2826" max="2828" width="6.625" style="215" customWidth="1"/>
    <col min="2829" max="2829" width="13.5" style="215" customWidth="1"/>
    <col min="2830" max="2831" width="13.75" style="215" customWidth="1"/>
    <col min="2832" max="2832" width="17.625" style="215" customWidth="1"/>
    <col min="2833" max="2833" width="3.875" style="215" customWidth="1"/>
    <col min="2834" max="2834" width="2.375" style="215" customWidth="1"/>
    <col min="2835" max="2835" width="2.5" style="215" customWidth="1"/>
    <col min="2836" max="2836" width="5.625" style="215" customWidth="1"/>
    <col min="2837" max="2837" width="4.25" style="215" customWidth="1"/>
    <col min="2838" max="2838" width="17.625" style="215" customWidth="1"/>
    <col min="2839" max="2839" width="12.625" style="215" customWidth="1"/>
    <col min="2840" max="2840" width="10.625" style="215" customWidth="1"/>
    <col min="2841" max="2841" width="12.125" style="215" customWidth="1"/>
    <col min="2842" max="3072" width="9" style="215"/>
    <col min="3073" max="3073" width="4.625" style="215" customWidth="1"/>
    <col min="3074" max="3077" width="5.625" style="215" customWidth="1"/>
    <col min="3078" max="3080" width="2.625" style="215" customWidth="1"/>
    <col min="3081" max="3081" width="4.625" style="215" customWidth="1"/>
    <col min="3082" max="3084" width="6.625" style="215" customWidth="1"/>
    <col min="3085" max="3085" width="13.5" style="215" customWidth="1"/>
    <col min="3086" max="3087" width="13.75" style="215" customWidth="1"/>
    <col min="3088" max="3088" width="17.625" style="215" customWidth="1"/>
    <col min="3089" max="3089" width="3.875" style="215" customWidth="1"/>
    <col min="3090" max="3090" width="2.375" style="215" customWidth="1"/>
    <col min="3091" max="3091" width="2.5" style="215" customWidth="1"/>
    <col min="3092" max="3092" width="5.625" style="215" customWidth="1"/>
    <col min="3093" max="3093" width="4.25" style="215" customWidth="1"/>
    <col min="3094" max="3094" width="17.625" style="215" customWidth="1"/>
    <col min="3095" max="3095" width="12.625" style="215" customWidth="1"/>
    <col min="3096" max="3096" width="10.625" style="215" customWidth="1"/>
    <col min="3097" max="3097" width="12.125" style="215" customWidth="1"/>
    <col min="3098" max="3328" width="9" style="215"/>
    <col min="3329" max="3329" width="4.625" style="215" customWidth="1"/>
    <col min="3330" max="3333" width="5.625" style="215" customWidth="1"/>
    <col min="3334" max="3336" width="2.625" style="215" customWidth="1"/>
    <col min="3337" max="3337" width="4.625" style="215" customWidth="1"/>
    <col min="3338" max="3340" width="6.625" style="215" customWidth="1"/>
    <col min="3341" max="3341" width="13.5" style="215" customWidth="1"/>
    <col min="3342" max="3343" width="13.75" style="215" customWidth="1"/>
    <col min="3344" max="3344" width="17.625" style="215" customWidth="1"/>
    <col min="3345" max="3345" width="3.875" style="215" customWidth="1"/>
    <col min="3346" max="3346" width="2.375" style="215" customWidth="1"/>
    <col min="3347" max="3347" width="2.5" style="215" customWidth="1"/>
    <col min="3348" max="3348" width="5.625" style="215" customWidth="1"/>
    <col min="3349" max="3349" width="4.25" style="215" customWidth="1"/>
    <col min="3350" max="3350" width="17.625" style="215" customWidth="1"/>
    <col min="3351" max="3351" width="12.625" style="215" customWidth="1"/>
    <col min="3352" max="3352" width="10.625" style="215" customWidth="1"/>
    <col min="3353" max="3353" width="12.125" style="215" customWidth="1"/>
    <col min="3354" max="3584" width="9" style="215"/>
    <col min="3585" max="3585" width="4.625" style="215" customWidth="1"/>
    <col min="3586" max="3589" width="5.625" style="215" customWidth="1"/>
    <col min="3590" max="3592" width="2.625" style="215" customWidth="1"/>
    <col min="3593" max="3593" width="4.625" style="215" customWidth="1"/>
    <col min="3594" max="3596" width="6.625" style="215" customWidth="1"/>
    <col min="3597" max="3597" width="13.5" style="215" customWidth="1"/>
    <col min="3598" max="3599" width="13.75" style="215" customWidth="1"/>
    <col min="3600" max="3600" width="17.625" style="215" customWidth="1"/>
    <col min="3601" max="3601" width="3.875" style="215" customWidth="1"/>
    <col min="3602" max="3602" width="2.375" style="215" customWidth="1"/>
    <col min="3603" max="3603" width="2.5" style="215" customWidth="1"/>
    <col min="3604" max="3604" width="5.625" style="215" customWidth="1"/>
    <col min="3605" max="3605" width="4.25" style="215" customWidth="1"/>
    <col min="3606" max="3606" width="17.625" style="215" customWidth="1"/>
    <col min="3607" max="3607" width="12.625" style="215" customWidth="1"/>
    <col min="3608" max="3608" width="10.625" style="215" customWidth="1"/>
    <col min="3609" max="3609" width="12.125" style="215" customWidth="1"/>
    <col min="3610" max="3840" width="9" style="215"/>
    <col min="3841" max="3841" width="4.625" style="215" customWidth="1"/>
    <col min="3842" max="3845" width="5.625" style="215" customWidth="1"/>
    <col min="3846" max="3848" width="2.625" style="215" customWidth="1"/>
    <col min="3849" max="3849" width="4.625" style="215" customWidth="1"/>
    <col min="3850" max="3852" width="6.625" style="215" customWidth="1"/>
    <col min="3853" max="3853" width="13.5" style="215" customWidth="1"/>
    <col min="3854" max="3855" width="13.75" style="215" customWidth="1"/>
    <col min="3856" max="3856" width="17.625" style="215" customWidth="1"/>
    <col min="3857" max="3857" width="3.875" style="215" customWidth="1"/>
    <col min="3858" max="3858" width="2.375" style="215" customWidth="1"/>
    <col min="3859" max="3859" width="2.5" style="215" customWidth="1"/>
    <col min="3860" max="3860" width="5.625" style="215" customWidth="1"/>
    <col min="3861" max="3861" width="4.25" style="215" customWidth="1"/>
    <col min="3862" max="3862" width="17.625" style="215" customWidth="1"/>
    <col min="3863" max="3863" width="12.625" style="215" customWidth="1"/>
    <col min="3864" max="3864" width="10.625" style="215" customWidth="1"/>
    <col min="3865" max="3865" width="12.125" style="215" customWidth="1"/>
    <col min="3866" max="4096" width="9" style="215"/>
    <col min="4097" max="4097" width="4.625" style="215" customWidth="1"/>
    <col min="4098" max="4101" width="5.625" style="215" customWidth="1"/>
    <col min="4102" max="4104" width="2.625" style="215" customWidth="1"/>
    <col min="4105" max="4105" width="4.625" style="215" customWidth="1"/>
    <col min="4106" max="4108" width="6.625" style="215" customWidth="1"/>
    <col min="4109" max="4109" width="13.5" style="215" customWidth="1"/>
    <col min="4110" max="4111" width="13.75" style="215" customWidth="1"/>
    <col min="4112" max="4112" width="17.625" style="215" customWidth="1"/>
    <col min="4113" max="4113" width="3.875" style="215" customWidth="1"/>
    <col min="4114" max="4114" width="2.375" style="215" customWidth="1"/>
    <col min="4115" max="4115" width="2.5" style="215" customWidth="1"/>
    <col min="4116" max="4116" width="5.625" style="215" customWidth="1"/>
    <col min="4117" max="4117" width="4.25" style="215" customWidth="1"/>
    <col min="4118" max="4118" width="17.625" style="215" customWidth="1"/>
    <col min="4119" max="4119" width="12.625" style="215" customWidth="1"/>
    <col min="4120" max="4120" width="10.625" style="215" customWidth="1"/>
    <col min="4121" max="4121" width="12.125" style="215" customWidth="1"/>
    <col min="4122" max="4352" width="9" style="215"/>
    <col min="4353" max="4353" width="4.625" style="215" customWidth="1"/>
    <col min="4354" max="4357" width="5.625" style="215" customWidth="1"/>
    <col min="4358" max="4360" width="2.625" style="215" customWidth="1"/>
    <col min="4361" max="4361" width="4.625" style="215" customWidth="1"/>
    <col min="4362" max="4364" width="6.625" style="215" customWidth="1"/>
    <col min="4365" max="4365" width="13.5" style="215" customWidth="1"/>
    <col min="4366" max="4367" width="13.75" style="215" customWidth="1"/>
    <col min="4368" max="4368" width="17.625" style="215" customWidth="1"/>
    <col min="4369" max="4369" width="3.875" style="215" customWidth="1"/>
    <col min="4370" max="4370" width="2.375" style="215" customWidth="1"/>
    <col min="4371" max="4371" width="2.5" style="215" customWidth="1"/>
    <col min="4372" max="4372" width="5.625" style="215" customWidth="1"/>
    <col min="4373" max="4373" width="4.25" style="215" customWidth="1"/>
    <col min="4374" max="4374" width="17.625" style="215" customWidth="1"/>
    <col min="4375" max="4375" width="12.625" style="215" customWidth="1"/>
    <col min="4376" max="4376" width="10.625" style="215" customWidth="1"/>
    <col min="4377" max="4377" width="12.125" style="215" customWidth="1"/>
    <col min="4378" max="4608" width="9" style="215"/>
    <col min="4609" max="4609" width="4.625" style="215" customWidth="1"/>
    <col min="4610" max="4613" width="5.625" style="215" customWidth="1"/>
    <col min="4614" max="4616" width="2.625" style="215" customWidth="1"/>
    <col min="4617" max="4617" width="4.625" style="215" customWidth="1"/>
    <col min="4618" max="4620" width="6.625" style="215" customWidth="1"/>
    <col min="4621" max="4621" width="13.5" style="215" customWidth="1"/>
    <col min="4622" max="4623" width="13.75" style="215" customWidth="1"/>
    <col min="4624" max="4624" width="17.625" style="215" customWidth="1"/>
    <col min="4625" max="4625" width="3.875" style="215" customWidth="1"/>
    <col min="4626" max="4626" width="2.375" style="215" customWidth="1"/>
    <col min="4627" max="4627" width="2.5" style="215" customWidth="1"/>
    <col min="4628" max="4628" width="5.625" style="215" customWidth="1"/>
    <col min="4629" max="4629" width="4.25" style="215" customWidth="1"/>
    <col min="4630" max="4630" width="17.625" style="215" customWidth="1"/>
    <col min="4631" max="4631" width="12.625" style="215" customWidth="1"/>
    <col min="4632" max="4632" width="10.625" style="215" customWidth="1"/>
    <col min="4633" max="4633" width="12.125" style="215" customWidth="1"/>
    <col min="4634" max="4864" width="9" style="215"/>
    <col min="4865" max="4865" width="4.625" style="215" customWidth="1"/>
    <col min="4866" max="4869" width="5.625" style="215" customWidth="1"/>
    <col min="4870" max="4872" width="2.625" style="215" customWidth="1"/>
    <col min="4873" max="4873" width="4.625" style="215" customWidth="1"/>
    <col min="4874" max="4876" width="6.625" style="215" customWidth="1"/>
    <col min="4877" max="4877" width="13.5" style="215" customWidth="1"/>
    <col min="4878" max="4879" width="13.75" style="215" customWidth="1"/>
    <col min="4880" max="4880" width="17.625" style="215" customWidth="1"/>
    <col min="4881" max="4881" width="3.875" style="215" customWidth="1"/>
    <col min="4882" max="4882" width="2.375" style="215" customWidth="1"/>
    <col min="4883" max="4883" width="2.5" style="215" customWidth="1"/>
    <col min="4884" max="4884" width="5.625" style="215" customWidth="1"/>
    <col min="4885" max="4885" width="4.25" style="215" customWidth="1"/>
    <col min="4886" max="4886" width="17.625" style="215" customWidth="1"/>
    <col min="4887" max="4887" width="12.625" style="215" customWidth="1"/>
    <col min="4888" max="4888" width="10.625" style="215" customWidth="1"/>
    <col min="4889" max="4889" width="12.125" style="215" customWidth="1"/>
    <col min="4890" max="5120" width="9" style="215"/>
    <col min="5121" max="5121" width="4.625" style="215" customWidth="1"/>
    <col min="5122" max="5125" width="5.625" style="215" customWidth="1"/>
    <col min="5126" max="5128" width="2.625" style="215" customWidth="1"/>
    <col min="5129" max="5129" width="4.625" style="215" customWidth="1"/>
    <col min="5130" max="5132" width="6.625" style="215" customWidth="1"/>
    <col min="5133" max="5133" width="13.5" style="215" customWidth="1"/>
    <col min="5134" max="5135" width="13.75" style="215" customWidth="1"/>
    <col min="5136" max="5136" width="17.625" style="215" customWidth="1"/>
    <col min="5137" max="5137" width="3.875" style="215" customWidth="1"/>
    <col min="5138" max="5138" width="2.375" style="215" customWidth="1"/>
    <col min="5139" max="5139" width="2.5" style="215" customWidth="1"/>
    <col min="5140" max="5140" width="5.625" style="215" customWidth="1"/>
    <col min="5141" max="5141" width="4.25" style="215" customWidth="1"/>
    <col min="5142" max="5142" width="17.625" style="215" customWidth="1"/>
    <col min="5143" max="5143" width="12.625" style="215" customWidth="1"/>
    <col min="5144" max="5144" width="10.625" style="215" customWidth="1"/>
    <col min="5145" max="5145" width="12.125" style="215" customWidth="1"/>
    <col min="5146" max="5376" width="9" style="215"/>
    <col min="5377" max="5377" width="4.625" style="215" customWidth="1"/>
    <col min="5378" max="5381" width="5.625" style="215" customWidth="1"/>
    <col min="5382" max="5384" width="2.625" style="215" customWidth="1"/>
    <col min="5385" max="5385" width="4.625" style="215" customWidth="1"/>
    <col min="5386" max="5388" width="6.625" style="215" customWidth="1"/>
    <col min="5389" max="5389" width="13.5" style="215" customWidth="1"/>
    <col min="5390" max="5391" width="13.75" style="215" customWidth="1"/>
    <col min="5392" max="5392" width="17.625" style="215" customWidth="1"/>
    <col min="5393" max="5393" width="3.875" style="215" customWidth="1"/>
    <col min="5394" max="5394" width="2.375" style="215" customWidth="1"/>
    <col min="5395" max="5395" width="2.5" style="215" customWidth="1"/>
    <col min="5396" max="5396" width="5.625" style="215" customWidth="1"/>
    <col min="5397" max="5397" width="4.25" style="215" customWidth="1"/>
    <col min="5398" max="5398" width="17.625" style="215" customWidth="1"/>
    <col min="5399" max="5399" width="12.625" style="215" customWidth="1"/>
    <col min="5400" max="5400" width="10.625" style="215" customWidth="1"/>
    <col min="5401" max="5401" width="12.125" style="215" customWidth="1"/>
    <col min="5402" max="5632" width="9" style="215"/>
    <col min="5633" max="5633" width="4.625" style="215" customWidth="1"/>
    <col min="5634" max="5637" width="5.625" style="215" customWidth="1"/>
    <col min="5638" max="5640" width="2.625" style="215" customWidth="1"/>
    <col min="5641" max="5641" width="4.625" style="215" customWidth="1"/>
    <col min="5642" max="5644" width="6.625" style="215" customWidth="1"/>
    <col min="5645" max="5645" width="13.5" style="215" customWidth="1"/>
    <col min="5646" max="5647" width="13.75" style="215" customWidth="1"/>
    <col min="5648" max="5648" width="17.625" style="215" customWidth="1"/>
    <col min="5649" max="5649" width="3.875" style="215" customWidth="1"/>
    <col min="5650" max="5650" width="2.375" style="215" customWidth="1"/>
    <col min="5651" max="5651" width="2.5" style="215" customWidth="1"/>
    <col min="5652" max="5652" width="5.625" style="215" customWidth="1"/>
    <col min="5653" max="5653" width="4.25" style="215" customWidth="1"/>
    <col min="5654" max="5654" width="17.625" style="215" customWidth="1"/>
    <col min="5655" max="5655" width="12.625" style="215" customWidth="1"/>
    <col min="5656" max="5656" width="10.625" style="215" customWidth="1"/>
    <col min="5657" max="5657" width="12.125" style="215" customWidth="1"/>
    <col min="5658" max="5888" width="9" style="215"/>
    <col min="5889" max="5889" width="4.625" style="215" customWidth="1"/>
    <col min="5890" max="5893" width="5.625" style="215" customWidth="1"/>
    <col min="5894" max="5896" width="2.625" style="215" customWidth="1"/>
    <col min="5897" max="5897" width="4.625" style="215" customWidth="1"/>
    <col min="5898" max="5900" width="6.625" style="215" customWidth="1"/>
    <col min="5901" max="5901" width="13.5" style="215" customWidth="1"/>
    <col min="5902" max="5903" width="13.75" style="215" customWidth="1"/>
    <col min="5904" max="5904" width="17.625" style="215" customWidth="1"/>
    <col min="5905" max="5905" width="3.875" style="215" customWidth="1"/>
    <col min="5906" max="5906" width="2.375" style="215" customWidth="1"/>
    <col min="5907" max="5907" width="2.5" style="215" customWidth="1"/>
    <col min="5908" max="5908" width="5.625" style="215" customWidth="1"/>
    <col min="5909" max="5909" width="4.25" style="215" customWidth="1"/>
    <col min="5910" max="5910" width="17.625" style="215" customWidth="1"/>
    <col min="5911" max="5911" width="12.625" style="215" customWidth="1"/>
    <col min="5912" max="5912" width="10.625" style="215" customWidth="1"/>
    <col min="5913" max="5913" width="12.125" style="215" customWidth="1"/>
    <col min="5914" max="6144" width="9" style="215"/>
    <col min="6145" max="6145" width="4.625" style="215" customWidth="1"/>
    <col min="6146" max="6149" width="5.625" style="215" customWidth="1"/>
    <col min="6150" max="6152" width="2.625" style="215" customWidth="1"/>
    <col min="6153" max="6153" width="4.625" style="215" customWidth="1"/>
    <col min="6154" max="6156" width="6.625" style="215" customWidth="1"/>
    <col min="6157" max="6157" width="13.5" style="215" customWidth="1"/>
    <col min="6158" max="6159" width="13.75" style="215" customWidth="1"/>
    <col min="6160" max="6160" width="17.625" style="215" customWidth="1"/>
    <col min="6161" max="6161" width="3.875" style="215" customWidth="1"/>
    <col min="6162" max="6162" width="2.375" style="215" customWidth="1"/>
    <col min="6163" max="6163" width="2.5" style="215" customWidth="1"/>
    <col min="6164" max="6164" width="5.625" style="215" customWidth="1"/>
    <col min="6165" max="6165" width="4.25" style="215" customWidth="1"/>
    <col min="6166" max="6166" width="17.625" style="215" customWidth="1"/>
    <col min="6167" max="6167" width="12.625" style="215" customWidth="1"/>
    <col min="6168" max="6168" width="10.625" style="215" customWidth="1"/>
    <col min="6169" max="6169" width="12.125" style="215" customWidth="1"/>
    <col min="6170" max="6400" width="9" style="215"/>
    <col min="6401" max="6401" width="4.625" style="215" customWidth="1"/>
    <col min="6402" max="6405" width="5.625" style="215" customWidth="1"/>
    <col min="6406" max="6408" width="2.625" style="215" customWidth="1"/>
    <col min="6409" max="6409" width="4.625" style="215" customWidth="1"/>
    <col min="6410" max="6412" width="6.625" style="215" customWidth="1"/>
    <col min="6413" max="6413" width="13.5" style="215" customWidth="1"/>
    <col min="6414" max="6415" width="13.75" style="215" customWidth="1"/>
    <col min="6416" max="6416" width="17.625" style="215" customWidth="1"/>
    <col min="6417" max="6417" width="3.875" style="215" customWidth="1"/>
    <col min="6418" max="6418" width="2.375" style="215" customWidth="1"/>
    <col min="6419" max="6419" width="2.5" style="215" customWidth="1"/>
    <col min="6420" max="6420" width="5.625" style="215" customWidth="1"/>
    <col min="6421" max="6421" width="4.25" style="215" customWidth="1"/>
    <col min="6422" max="6422" width="17.625" style="215" customWidth="1"/>
    <col min="6423" max="6423" width="12.625" style="215" customWidth="1"/>
    <col min="6424" max="6424" width="10.625" style="215" customWidth="1"/>
    <col min="6425" max="6425" width="12.125" style="215" customWidth="1"/>
    <col min="6426" max="6656" width="9" style="215"/>
    <col min="6657" max="6657" width="4.625" style="215" customWidth="1"/>
    <col min="6658" max="6661" width="5.625" style="215" customWidth="1"/>
    <col min="6662" max="6664" width="2.625" style="215" customWidth="1"/>
    <col min="6665" max="6665" width="4.625" style="215" customWidth="1"/>
    <col min="6666" max="6668" width="6.625" style="215" customWidth="1"/>
    <col min="6669" max="6669" width="13.5" style="215" customWidth="1"/>
    <col min="6670" max="6671" width="13.75" style="215" customWidth="1"/>
    <col min="6672" max="6672" width="17.625" style="215" customWidth="1"/>
    <col min="6673" max="6673" width="3.875" style="215" customWidth="1"/>
    <col min="6674" max="6674" width="2.375" style="215" customWidth="1"/>
    <col min="6675" max="6675" width="2.5" style="215" customWidth="1"/>
    <col min="6676" max="6676" width="5.625" style="215" customWidth="1"/>
    <col min="6677" max="6677" width="4.25" style="215" customWidth="1"/>
    <col min="6678" max="6678" width="17.625" style="215" customWidth="1"/>
    <col min="6679" max="6679" width="12.625" style="215" customWidth="1"/>
    <col min="6680" max="6680" width="10.625" style="215" customWidth="1"/>
    <col min="6681" max="6681" width="12.125" style="215" customWidth="1"/>
    <col min="6682" max="6912" width="9" style="215"/>
    <col min="6913" max="6913" width="4.625" style="215" customWidth="1"/>
    <col min="6914" max="6917" width="5.625" style="215" customWidth="1"/>
    <col min="6918" max="6920" width="2.625" style="215" customWidth="1"/>
    <col min="6921" max="6921" width="4.625" style="215" customWidth="1"/>
    <col min="6922" max="6924" width="6.625" style="215" customWidth="1"/>
    <col min="6925" max="6925" width="13.5" style="215" customWidth="1"/>
    <col min="6926" max="6927" width="13.75" style="215" customWidth="1"/>
    <col min="6928" max="6928" width="17.625" style="215" customWidth="1"/>
    <col min="6929" max="6929" width="3.875" style="215" customWidth="1"/>
    <col min="6930" max="6930" width="2.375" style="215" customWidth="1"/>
    <col min="6931" max="6931" width="2.5" style="215" customWidth="1"/>
    <col min="6932" max="6932" width="5.625" style="215" customWidth="1"/>
    <col min="6933" max="6933" width="4.25" style="215" customWidth="1"/>
    <col min="6934" max="6934" width="17.625" style="215" customWidth="1"/>
    <col min="6935" max="6935" width="12.625" style="215" customWidth="1"/>
    <col min="6936" max="6936" width="10.625" style="215" customWidth="1"/>
    <col min="6937" max="6937" width="12.125" style="215" customWidth="1"/>
    <col min="6938" max="7168" width="9" style="215"/>
    <col min="7169" max="7169" width="4.625" style="215" customWidth="1"/>
    <col min="7170" max="7173" width="5.625" style="215" customWidth="1"/>
    <col min="7174" max="7176" width="2.625" style="215" customWidth="1"/>
    <col min="7177" max="7177" width="4.625" style="215" customWidth="1"/>
    <col min="7178" max="7180" width="6.625" style="215" customWidth="1"/>
    <col min="7181" max="7181" width="13.5" style="215" customWidth="1"/>
    <col min="7182" max="7183" width="13.75" style="215" customWidth="1"/>
    <col min="7184" max="7184" width="17.625" style="215" customWidth="1"/>
    <col min="7185" max="7185" width="3.875" style="215" customWidth="1"/>
    <col min="7186" max="7186" width="2.375" style="215" customWidth="1"/>
    <col min="7187" max="7187" width="2.5" style="215" customWidth="1"/>
    <col min="7188" max="7188" width="5.625" style="215" customWidth="1"/>
    <col min="7189" max="7189" width="4.25" style="215" customWidth="1"/>
    <col min="7190" max="7190" width="17.625" style="215" customWidth="1"/>
    <col min="7191" max="7191" width="12.625" style="215" customWidth="1"/>
    <col min="7192" max="7192" width="10.625" style="215" customWidth="1"/>
    <col min="7193" max="7193" width="12.125" style="215" customWidth="1"/>
    <col min="7194" max="7424" width="9" style="215"/>
    <col min="7425" max="7425" width="4.625" style="215" customWidth="1"/>
    <col min="7426" max="7429" width="5.625" style="215" customWidth="1"/>
    <col min="7430" max="7432" width="2.625" style="215" customWidth="1"/>
    <col min="7433" max="7433" width="4.625" style="215" customWidth="1"/>
    <col min="7434" max="7436" width="6.625" style="215" customWidth="1"/>
    <col min="7437" max="7437" width="13.5" style="215" customWidth="1"/>
    <col min="7438" max="7439" width="13.75" style="215" customWidth="1"/>
    <col min="7440" max="7440" width="17.625" style="215" customWidth="1"/>
    <col min="7441" max="7441" width="3.875" style="215" customWidth="1"/>
    <col min="7442" max="7442" width="2.375" style="215" customWidth="1"/>
    <col min="7443" max="7443" width="2.5" style="215" customWidth="1"/>
    <col min="7444" max="7444" width="5.625" style="215" customWidth="1"/>
    <col min="7445" max="7445" width="4.25" style="215" customWidth="1"/>
    <col min="7446" max="7446" width="17.625" style="215" customWidth="1"/>
    <col min="7447" max="7447" width="12.625" style="215" customWidth="1"/>
    <col min="7448" max="7448" width="10.625" style="215" customWidth="1"/>
    <col min="7449" max="7449" width="12.125" style="215" customWidth="1"/>
    <col min="7450" max="7680" width="9" style="215"/>
    <col min="7681" max="7681" width="4.625" style="215" customWidth="1"/>
    <col min="7682" max="7685" width="5.625" style="215" customWidth="1"/>
    <col min="7686" max="7688" width="2.625" style="215" customWidth="1"/>
    <col min="7689" max="7689" width="4.625" style="215" customWidth="1"/>
    <col min="7690" max="7692" width="6.625" style="215" customWidth="1"/>
    <col min="7693" max="7693" width="13.5" style="215" customWidth="1"/>
    <col min="7694" max="7695" width="13.75" style="215" customWidth="1"/>
    <col min="7696" max="7696" width="17.625" style="215" customWidth="1"/>
    <col min="7697" max="7697" width="3.875" style="215" customWidth="1"/>
    <col min="7698" max="7698" width="2.375" style="215" customWidth="1"/>
    <col min="7699" max="7699" width="2.5" style="215" customWidth="1"/>
    <col min="7700" max="7700" width="5.625" style="215" customWidth="1"/>
    <col min="7701" max="7701" width="4.25" style="215" customWidth="1"/>
    <col min="7702" max="7702" width="17.625" style="215" customWidth="1"/>
    <col min="7703" max="7703" width="12.625" style="215" customWidth="1"/>
    <col min="7704" max="7704" width="10.625" style="215" customWidth="1"/>
    <col min="7705" max="7705" width="12.125" style="215" customWidth="1"/>
    <col min="7706" max="7936" width="9" style="215"/>
    <col min="7937" max="7937" width="4.625" style="215" customWidth="1"/>
    <col min="7938" max="7941" width="5.625" style="215" customWidth="1"/>
    <col min="7942" max="7944" width="2.625" style="215" customWidth="1"/>
    <col min="7945" max="7945" width="4.625" style="215" customWidth="1"/>
    <col min="7946" max="7948" width="6.625" style="215" customWidth="1"/>
    <col min="7949" max="7949" width="13.5" style="215" customWidth="1"/>
    <col min="7950" max="7951" width="13.75" style="215" customWidth="1"/>
    <col min="7952" max="7952" width="17.625" style="215" customWidth="1"/>
    <col min="7953" max="7953" width="3.875" style="215" customWidth="1"/>
    <col min="7954" max="7954" width="2.375" style="215" customWidth="1"/>
    <col min="7955" max="7955" width="2.5" style="215" customWidth="1"/>
    <col min="7956" max="7956" width="5.625" style="215" customWidth="1"/>
    <col min="7957" max="7957" width="4.25" style="215" customWidth="1"/>
    <col min="7958" max="7958" width="17.625" style="215" customWidth="1"/>
    <col min="7959" max="7959" width="12.625" style="215" customWidth="1"/>
    <col min="7960" max="7960" width="10.625" style="215" customWidth="1"/>
    <col min="7961" max="7961" width="12.125" style="215" customWidth="1"/>
    <col min="7962" max="8192" width="9" style="215"/>
    <col min="8193" max="8193" width="4.625" style="215" customWidth="1"/>
    <col min="8194" max="8197" width="5.625" style="215" customWidth="1"/>
    <col min="8198" max="8200" width="2.625" style="215" customWidth="1"/>
    <col min="8201" max="8201" width="4.625" style="215" customWidth="1"/>
    <col min="8202" max="8204" width="6.625" style="215" customWidth="1"/>
    <col min="8205" max="8205" width="13.5" style="215" customWidth="1"/>
    <col min="8206" max="8207" width="13.75" style="215" customWidth="1"/>
    <col min="8208" max="8208" width="17.625" style="215" customWidth="1"/>
    <col min="8209" max="8209" width="3.875" style="215" customWidth="1"/>
    <col min="8210" max="8210" width="2.375" style="215" customWidth="1"/>
    <col min="8211" max="8211" width="2.5" style="215" customWidth="1"/>
    <col min="8212" max="8212" width="5.625" style="215" customWidth="1"/>
    <col min="8213" max="8213" width="4.25" style="215" customWidth="1"/>
    <col min="8214" max="8214" width="17.625" style="215" customWidth="1"/>
    <col min="8215" max="8215" width="12.625" style="215" customWidth="1"/>
    <col min="8216" max="8216" width="10.625" style="215" customWidth="1"/>
    <col min="8217" max="8217" width="12.125" style="215" customWidth="1"/>
    <col min="8218" max="8448" width="9" style="215"/>
    <col min="8449" max="8449" width="4.625" style="215" customWidth="1"/>
    <col min="8450" max="8453" width="5.625" style="215" customWidth="1"/>
    <col min="8454" max="8456" width="2.625" style="215" customWidth="1"/>
    <col min="8457" max="8457" width="4.625" style="215" customWidth="1"/>
    <col min="8458" max="8460" width="6.625" style="215" customWidth="1"/>
    <col min="8461" max="8461" width="13.5" style="215" customWidth="1"/>
    <col min="8462" max="8463" width="13.75" style="215" customWidth="1"/>
    <col min="8464" max="8464" width="17.625" style="215" customWidth="1"/>
    <col min="8465" max="8465" width="3.875" style="215" customWidth="1"/>
    <col min="8466" max="8466" width="2.375" style="215" customWidth="1"/>
    <col min="8467" max="8467" width="2.5" style="215" customWidth="1"/>
    <col min="8468" max="8468" width="5.625" style="215" customWidth="1"/>
    <col min="8469" max="8469" width="4.25" style="215" customWidth="1"/>
    <col min="8470" max="8470" width="17.625" style="215" customWidth="1"/>
    <col min="8471" max="8471" width="12.625" style="215" customWidth="1"/>
    <col min="8472" max="8472" width="10.625" style="215" customWidth="1"/>
    <col min="8473" max="8473" width="12.125" style="215" customWidth="1"/>
    <col min="8474" max="8704" width="9" style="215"/>
    <col min="8705" max="8705" width="4.625" style="215" customWidth="1"/>
    <col min="8706" max="8709" width="5.625" style="215" customWidth="1"/>
    <col min="8710" max="8712" width="2.625" style="215" customWidth="1"/>
    <col min="8713" max="8713" width="4.625" style="215" customWidth="1"/>
    <col min="8714" max="8716" width="6.625" style="215" customWidth="1"/>
    <col min="8717" max="8717" width="13.5" style="215" customWidth="1"/>
    <col min="8718" max="8719" width="13.75" style="215" customWidth="1"/>
    <col min="8720" max="8720" width="17.625" style="215" customWidth="1"/>
    <col min="8721" max="8721" width="3.875" style="215" customWidth="1"/>
    <col min="8722" max="8722" width="2.375" style="215" customWidth="1"/>
    <col min="8723" max="8723" width="2.5" style="215" customWidth="1"/>
    <col min="8724" max="8724" width="5.625" style="215" customWidth="1"/>
    <col min="8725" max="8725" width="4.25" style="215" customWidth="1"/>
    <col min="8726" max="8726" width="17.625" style="215" customWidth="1"/>
    <col min="8727" max="8727" width="12.625" style="215" customWidth="1"/>
    <col min="8728" max="8728" width="10.625" style="215" customWidth="1"/>
    <col min="8729" max="8729" width="12.125" style="215" customWidth="1"/>
    <col min="8730" max="8960" width="9" style="215"/>
    <col min="8961" max="8961" width="4.625" style="215" customWidth="1"/>
    <col min="8962" max="8965" width="5.625" style="215" customWidth="1"/>
    <col min="8966" max="8968" width="2.625" style="215" customWidth="1"/>
    <col min="8969" max="8969" width="4.625" style="215" customWidth="1"/>
    <col min="8970" max="8972" width="6.625" style="215" customWidth="1"/>
    <col min="8973" max="8973" width="13.5" style="215" customWidth="1"/>
    <col min="8974" max="8975" width="13.75" style="215" customWidth="1"/>
    <col min="8976" max="8976" width="17.625" style="215" customWidth="1"/>
    <col min="8977" max="8977" width="3.875" style="215" customWidth="1"/>
    <col min="8978" max="8978" width="2.375" style="215" customWidth="1"/>
    <col min="8979" max="8979" width="2.5" style="215" customWidth="1"/>
    <col min="8980" max="8980" width="5.625" style="215" customWidth="1"/>
    <col min="8981" max="8981" width="4.25" style="215" customWidth="1"/>
    <col min="8982" max="8982" width="17.625" style="215" customWidth="1"/>
    <col min="8983" max="8983" width="12.625" style="215" customWidth="1"/>
    <col min="8984" max="8984" width="10.625" style="215" customWidth="1"/>
    <col min="8985" max="8985" width="12.125" style="215" customWidth="1"/>
    <col min="8986" max="9216" width="9" style="215"/>
    <col min="9217" max="9217" width="4.625" style="215" customWidth="1"/>
    <col min="9218" max="9221" width="5.625" style="215" customWidth="1"/>
    <col min="9222" max="9224" width="2.625" style="215" customWidth="1"/>
    <col min="9225" max="9225" width="4.625" style="215" customWidth="1"/>
    <col min="9226" max="9228" width="6.625" style="215" customWidth="1"/>
    <col min="9229" max="9229" width="13.5" style="215" customWidth="1"/>
    <col min="9230" max="9231" width="13.75" style="215" customWidth="1"/>
    <col min="9232" max="9232" width="17.625" style="215" customWidth="1"/>
    <col min="9233" max="9233" width="3.875" style="215" customWidth="1"/>
    <col min="9234" max="9234" width="2.375" style="215" customWidth="1"/>
    <col min="9235" max="9235" width="2.5" style="215" customWidth="1"/>
    <col min="9236" max="9236" width="5.625" style="215" customWidth="1"/>
    <col min="9237" max="9237" width="4.25" style="215" customWidth="1"/>
    <col min="9238" max="9238" width="17.625" style="215" customWidth="1"/>
    <col min="9239" max="9239" width="12.625" style="215" customWidth="1"/>
    <col min="9240" max="9240" width="10.625" style="215" customWidth="1"/>
    <col min="9241" max="9241" width="12.125" style="215" customWidth="1"/>
    <col min="9242" max="9472" width="9" style="215"/>
    <col min="9473" max="9473" width="4.625" style="215" customWidth="1"/>
    <col min="9474" max="9477" width="5.625" style="215" customWidth="1"/>
    <col min="9478" max="9480" width="2.625" style="215" customWidth="1"/>
    <col min="9481" max="9481" width="4.625" style="215" customWidth="1"/>
    <col min="9482" max="9484" width="6.625" style="215" customWidth="1"/>
    <col min="9485" max="9485" width="13.5" style="215" customWidth="1"/>
    <col min="9486" max="9487" width="13.75" style="215" customWidth="1"/>
    <col min="9488" max="9488" width="17.625" style="215" customWidth="1"/>
    <col min="9489" max="9489" width="3.875" style="215" customWidth="1"/>
    <col min="9490" max="9490" width="2.375" style="215" customWidth="1"/>
    <col min="9491" max="9491" width="2.5" style="215" customWidth="1"/>
    <col min="9492" max="9492" width="5.625" style="215" customWidth="1"/>
    <col min="9493" max="9493" width="4.25" style="215" customWidth="1"/>
    <col min="9494" max="9494" width="17.625" style="215" customWidth="1"/>
    <col min="9495" max="9495" width="12.625" style="215" customWidth="1"/>
    <col min="9496" max="9496" width="10.625" style="215" customWidth="1"/>
    <col min="9497" max="9497" width="12.125" style="215" customWidth="1"/>
    <col min="9498" max="9728" width="9" style="215"/>
    <col min="9729" max="9729" width="4.625" style="215" customWidth="1"/>
    <col min="9730" max="9733" width="5.625" style="215" customWidth="1"/>
    <col min="9734" max="9736" width="2.625" style="215" customWidth="1"/>
    <col min="9737" max="9737" width="4.625" style="215" customWidth="1"/>
    <col min="9738" max="9740" width="6.625" style="215" customWidth="1"/>
    <col min="9741" max="9741" width="13.5" style="215" customWidth="1"/>
    <col min="9742" max="9743" width="13.75" style="215" customWidth="1"/>
    <col min="9744" max="9744" width="17.625" style="215" customWidth="1"/>
    <col min="9745" max="9745" width="3.875" style="215" customWidth="1"/>
    <col min="9746" max="9746" width="2.375" style="215" customWidth="1"/>
    <col min="9747" max="9747" width="2.5" style="215" customWidth="1"/>
    <col min="9748" max="9748" width="5.625" style="215" customWidth="1"/>
    <col min="9749" max="9749" width="4.25" style="215" customWidth="1"/>
    <col min="9750" max="9750" width="17.625" style="215" customWidth="1"/>
    <col min="9751" max="9751" width="12.625" style="215" customWidth="1"/>
    <col min="9752" max="9752" width="10.625" style="215" customWidth="1"/>
    <col min="9753" max="9753" width="12.125" style="215" customWidth="1"/>
    <col min="9754" max="9984" width="9" style="215"/>
    <col min="9985" max="9985" width="4.625" style="215" customWidth="1"/>
    <col min="9986" max="9989" width="5.625" style="215" customWidth="1"/>
    <col min="9990" max="9992" width="2.625" style="215" customWidth="1"/>
    <col min="9993" max="9993" width="4.625" style="215" customWidth="1"/>
    <col min="9994" max="9996" width="6.625" style="215" customWidth="1"/>
    <col min="9997" max="9997" width="13.5" style="215" customWidth="1"/>
    <col min="9998" max="9999" width="13.75" style="215" customWidth="1"/>
    <col min="10000" max="10000" width="17.625" style="215" customWidth="1"/>
    <col min="10001" max="10001" width="3.875" style="215" customWidth="1"/>
    <col min="10002" max="10002" width="2.375" style="215" customWidth="1"/>
    <col min="10003" max="10003" width="2.5" style="215" customWidth="1"/>
    <col min="10004" max="10004" width="5.625" style="215" customWidth="1"/>
    <col min="10005" max="10005" width="4.25" style="215" customWidth="1"/>
    <col min="10006" max="10006" width="17.625" style="215" customWidth="1"/>
    <col min="10007" max="10007" width="12.625" style="215" customWidth="1"/>
    <col min="10008" max="10008" width="10.625" style="215" customWidth="1"/>
    <col min="10009" max="10009" width="12.125" style="215" customWidth="1"/>
    <col min="10010" max="10240" width="9" style="215"/>
    <col min="10241" max="10241" width="4.625" style="215" customWidth="1"/>
    <col min="10242" max="10245" width="5.625" style="215" customWidth="1"/>
    <col min="10246" max="10248" width="2.625" style="215" customWidth="1"/>
    <col min="10249" max="10249" width="4.625" style="215" customWidth="1"/>
    <col min="10250" max="10252" width="6.625" style="215" customWidth="1"/>
    <col min="10253" max="10253" width="13.5" style="215" customWidth="1"/>
    <col min="10254" max="10255" width="13.75" style="215" customWidth="1"/>
    <col min="10256" max="10256" width="17.625" style="215" customWidth="1"/>
    <col min="10257" max="10257" width="3.875" style="215" customWidth="1"/>
    <col min="10258" max="10258" width="2.375" style="215" customWidth="1"/>
    <col min="10259" max="10259" width="2.5" style="215" customWidth="1"/>
    <col min="10260" max="10260" width="5.625" style="215" customWidth="1"/>
    <col min="10261" max="10261" width="4.25" style="215" customWidth="1"/>
    <col min="10262" max="10262" width="17.625" style="215" customWidth="1"/>
    <col min="10263" max="10263" width="12.625" style="215" customWidth="1"/>
    <col min="10264" max="10264" width="10.625" style="215" customWidth="1"/>
    <col min="10265" max="10265" width="12.125" style="215" customWidth="1"/>
    <col min="10266" max="10496" width="9" style="215"/>
    <col min="10497" max="10497" width="4.625" style="215" customWidth="1"/>
    <col min="10498" max="10501" width="5.625" style="215" customWidth="1"/>
    <col min="10502" max="10504" width="2.625" style="215" customWidth="1"/>
    <col min="10505" max="10505" width="4.625" style="215" customWidth="1"/>
    <col min="10506" max="10508" width="6.625" style="215" customWidth="1"/>
    <col min="10509" max="10509" width="13.5" style="215" customWidth="1"/>
    <col min="10510" max="10511" width="13.75" style="215" customWidth="1"/>
    <col min="10512" max="10512" width="17.625" style="215" customWidth="1"/>
    <col min="10513" max="10513" width="3.875" style="215" customWidth="1"/>
    <col min="10514" max="10514" width="2.375" style="215" customWidth="1"/>
    <col min="10515" max="10515" width="2.5" style="215" customWidth="1"/>
    <col min="10516" max="10516" width="5.625" style="215" customWidth="1"/>
    <col min="10517" max="10517" width="4.25" style="215" customWidth="1"/>
    <col min="10518" max="10518" width="17.625" style="215" customWidth="1"/>
    <col min="10519" max="10519" width="12.625" style="215" customWidth="1"/>
    <col min="10520" max="10520" width="10.625" style="215" customWidth="1"/>
    <col min="10521" max="10521" width="12.125" style="215" customWidth="1"/>
    <col min="10522" max="10752" width="9" style="215"/>
    <col min="10753" max="10753" width="4.625" style="215" customWidth="1"/>
    <col min="10754" max="10757" width="5.625" style="215" customWidth="1"/>
    <col min="10758" max="10760" width="2.625" style="215" customWidth="1"/>
    <col min="10761" max="10761" width="4.625" style="215" customWidth="1"/>
    <col min="10762" max="10764" width="6.625" style="215" customWidth="1"/>
    <col min="10765" max="10765" width="13.5" style="215" customWidth="1"/>
    <col min="10766" max="10767" width="13.75" style="215" customWidth="1"/>
    <col min="10768" max="10768" width="17.625" style="215" customWidth="1"/>
    <col min="10769" max="10769" width="3.875" style="215" customWidth="1"/>
    <col min="10770" max="10770" width="2.375" style="215" customWidth="1"/>
    <col min="10771" max="10771" width="2.5" style="215" customWidth="1"/>
    <col min="10772" max="10772" width="5.625" style="215" customWidth="1"/>
    <col min="10773" max="10773" width="4.25" style="215" customWidth="1"/>
    <col min="10774" max="10774" width="17.625" style="215" customWidth="1"/>
    <col min="10775" max="10775" width="12.625" style="215" customWidth="1"/>
    <col min="10776" max="10776" width="10.625" style="215" customWidth="1"/>
    <col min="10777" max="10777" width="12.125" style="215" customWidth="1"/>
    <col min="10778" max="11008" width="9" style="215"/>
    <col min="11009" max="11009" width="4.625" style="215" customWidth="1"/>
    <col min="11010" max="11013" width="5.625" style="215" customWidth="1"/>
    <col min="11014" max="11016" width="2.625" style="215" customWidth="1"/>
    <col min="11017" max="11017" width="4.625" style="215" customWidth="1"/>
    <col min="11018" max="11020" width="6.625" style="215" customWidth="1"/>
    <col min="11021" max="11021" width="13.5" style="215" customWidth="1"/>
    <col min="11022" max="11023" width="13.75" style="215" customWidth="1"/>
    <col min="11024" max="11024" width="17.625" style="215" customWidth="1"/>
    <col min="11025" max="11025" width="3.875" style="215" customWidth="1"/>
    <col min="11026" max="11026" width="2.375" style="215" customWidth="1"/>
    <col min="11027" max="11027" width="2.5" style="215" customWidth="1"/>
    <col min="11028" max="11028" width="5.625" style="215" customWidth="1"/>
    <col min="11029" max="11029" width="4.25" style="215" customWidth="1"/>
    <col min="11030" max="11030" width="17.625" style="215" customWidth="1"/>
    <col min="11031" max="11031" width="12.625" style="215" customWidth="1"/>
    <col min="11032" max="11032" width="10.625" style="215" customWidth="1"/>
    <col min="11033" max="11033" width="12.125" style="215" customWidth="1"/>
    <col min="11034" max="11264" width="9" style="215"/>
    <col min="11265" max="11265" width="4.625" style="215" customWidth="1"/>
    <col min="11266" max="11269" width="5.625" style="215" customWidth="1"/>
    <col min="11270" max="11272" width="2.625" style="215" customWidth="1"/>
    <col min="11273" max="11273" width="4.625" style="215" customWidth="1"/>
    <col min="11274" max="11276" width="6.625" style="215" customWidth="1"/>
    <col min="11277" max="11277" width="13.5" style="215" customWidth="1"/>
    <col min="11278" max="11279" width="13.75" style="215" customWidth="1"/>
    <col min="11280" max="11280" width="17.625" style="215" customWidth="1"/>
    <col min="11281" max="11281" width="3.875" style="215" customWidth="1"/>
    <col min="11282" max="11282" width="2.375" style="215" customWidth="1"/>
    <col min="11283" max="11283" width="2.5" style="215" customWidth="1"/>
    <col min="11284" max="11284" width="5.625" style="215" customWidth="1"/>
    <col min="11285" max="11285" width="4.25" style="215" customWidth="1"/>
    <col min="11286" max="11286" width="17.625" style="215" customWidth="1"/>
    <col min="11287" max="11287" width="12.625" style="215" customWidth="1"/>
    <col min="11288" max="11288" width="10.625" style="215" customWidth="1"/>
    <col min="11289" max="11289" width="12.125" style="215" customWidth="1"/>
    <col min="11290" max="11520" width="9" style="215"/>
    <col min="11521" max="11521" width="4.625" style="215" customWidth="1"/>
    <col min="11522" max="11525" width="5.625" style="215" customWidth="1"/>
    <col min="11526" max="11528" width="2.625" style="215" customWidth="1"/>
    <col min="11529" max="11529" width="4.625" style="215" customWidth="1"/>
    <col min="11530" max="11532" width="6.625" style="215" customWidth="1"/>
    <col min="11533" max="11533" width="13.5" style="215" customWidth="1"/>
    <col min="11534" max="11535" width="13.75" style="215" customWidth="1"/>
    <col min="11536" max="11536" width="17.625" style="215" customWidth="1"/>
    <col min="11537" max="11537" width="3.875" style="215" customWidth="1"/>
    <col min="11538" max="11538" width="2.375" style="215" customWidth="1"/>
    <col min="11539" max="11539" width="2.5" style="215" customWidth="1"/>
    <col min="11540" max="11540" width="5.625" style="215" customWidth="1"/>
    <col min="11541" max="11541" width="4.25" style="215" customWidth="1"/>
    <col min="11542" max="11542" width="17.625" style="215" customWidth="1"/>
    <col min="11543" max="11543" width="12.625" style="215" customWidth="1"/>
    <col min="11544" max="11544" width="10.625" style="215" customWidth="1"/>
    <col min="11545" max="11545" width="12.125" style="215" customWidth="1"/>
    <col min="11546" max="11776" width="9" style="215"/>
    <col min="11777" max="11777" width="4.625" style="215" customWidth="1"/>
    <col min="11778" max="11781" width="5.625" style="215" customWidth="1"/>
    <col min="11782" max="11784" width="2.625" style="215" customWidth="1"/>
    <col min="11785" max="11785" width="4.625" style="215" customWidth="1"/>
    <col min="11786" max="11788" width="6.625" style="215" customWidth="1"/>
    <col min="11789" max="11789" width="13.5" style="215" customWidth="1"/>
    <col min="11790" max="11791" width="13.75" style="215" customWidth="1"/>
    <col min="11792" max="11792" width="17.625" style="215" customWidth="1"/>
    <col min="11793" max="11793" width="3.875" style="215" customWidth="1"/>
    <col min="11794" max="11794" width="2.375" style="215" customWidth="1"/>
    <col min="11795" max="11795" width="2.5" style="215" customWidth="1"/>
    <col min="11796" max="11796" width="5.625" style="215" customWidth="1"/>
    <col min="11797" max="11797" width="4.25" style="215" customWidth="1"/>
    <col min="11798" max="11798" width="17.625" style="215" customWidth="1"/>
    <col min="11799" max="11799" width="12.625" style="215" customWidth="1"/>
    <col min="11800" max="11800" width="10.625" style="215" customWidth="1"/>
    <col min="11801" max="11801" width="12.125" style="215" customWidth="1"/>
    <col min="11802" max="12032" width="9" style="215"/>
    <col min="12033" max="12033" width="4.625" style="215" customWidth="1"/>
    <col min="12034" max="12037" width="5.625" style="215" customWidth="1"/>
    <col min="12038" max="12040" width="2.625" style="215" customWidth="1"/>
    <col min="12041" max="12041" width="4.625" style="215" customWidth="1"/>
    <col min="12042" max="12044" width="6.625" style="215" customWidth="1"/>
    <col min="12045" max="12045" width="13.5" style="215" customWidth="1"/>
    <col min="12046" max="12047" width="13.75" style="215" customWidth="1"/>
    <col min="12048" max="12048" width="17.625" style="215" customWidth="1"/>
    <col min="12049" max="12049" width="3.875" style="215" customWidth="1"/>
    <col min="12050" max="12050" width="2.375" style="215" customWidth="1"/>
    <col min="12051" max="12051" width="2.5" style="215" customWidth="1"/>
    <col min="12052" max="12052" width="5.625" style="215" customWidth="1"/>
    <col min="12053" max="12053" width="4.25" style="215" customWidth="1"/>
    <col min="12054" max="12054" width="17.625" style="215" customWidth="1"/>
    <col min="12055" max="12055" width="12.625" style="215" customWidth="1"/>
    <col min="12056" max="12056" width="10.625" style="215" customWidth="1"/>
    <col min="12057" max="12057" width="12.125" style="215" customWidth="1"/>
    <col min="12058" max="12288" width="9" style="215"/>
    <col min="12289" max="12289" width="4.625" style="215" customWidth="1"/>
    <col min="12290" max="12293" width="5.625" style="215" customWidth="1"/>
    <col min="12294" max="12296" width="2.625" style="215" customWidth="1"/>
    <col min="12297" max="12297" width="4.625" style="215" customWidth="1"/>
    <col min="12298" max="12300" width="6.625" style="215" customWidth="1"/>
    <col min="12301" max="12301" width="13.5" style="215" customWidth="1"/>
    <col min="12302" max="12303" width="13.75" style="215" customWidth="1"/>
    <col min="12304" max="12304" width="17.625" style="215" customWidth="1"/>
    <col min="12305" max="12305" width="3.875" style="215" customWidth="1"/>
    <col min="12306" max="12306" width="2.375" style="215" customWidth="1"/>
    <col min="12307" max="12307" width="2.5" style="215" customWidth="1"/>
    <col min="12308" max="12308" width="5.625" style="215" customWidth="1"/>
    <col min="12309" max="12309" width="4.25" style="215" customWidth="1"/>
    <col min="12310" max="12310" width="17.625" style="215" customWidth="1"/>
    <col min="12311" max="12311" width="12.625" style="215" customWidth="1"/>
    <col min="12312" max="12312" width="10.625" style="215" customWidth="1"/>
    <col min="12313" max="12313" width="12.125" style="215" customWidth="1"/>
    <col min="12314" max="12544" width="9" style="215"/>
    <col min="12545" max="12545" width="4.625" style="215" customWidth="1"/>
    <col min="12546" max="12549" width="5.625" style="215" customWidth="1"/>
    <col min="12550" max="12552" width="2.625" style="215" customWidth="1"/>
    <col min="12553" max="12553" width="4.625" style="215" customWidth="1"/>
    <col min="12554" max="12556" width="6.625" style="215" customWidth="1"/>
    <col min="12557" max="12557" width="13.5" style="215" customWidth="1"/>
    <col min="12558" max="12559" width="13.75" style="215" customWidth="1"/>
    <col min="12560" max="12560" width="17.625" style="215" customWidth="1"/>
    <col min="12561" max="12561" width="3.875" style="215" customWidth="1"/>
    <col min="12562" max="12562" width="2.375" style="215" customWidth="1"/>
    <col min="12563" max="12563" width="2.5" style="215" customWidth="1"/>
    <col min="12564" max="12564" width="5.625" style="215" customWidth="1"/>
    <col min="12565" max="12565" width="4.25" style="215" customWidth="1"/>
    <col min="12566" max="12566" width="17.625" style="215" customWidth="1"/>
    <col min="12567" max="12567" width="12.625" style="215" customWidth="1"/>
    <col min="12568" max="12568" width="10.625" style="215" customWidth="1"/>
    <col min="12569" max="12569" width="12.125" style="215" customWidth="1"/>
    <col min="12570" max="12800" width="9" style="215"/>
    <col min="12801" max="12801" width="4.625" style="215" customWidth="1"/>
    <col min="12802" max="12805" width="5.625" style="215" customWidth="1"/>
    <col min="12806" max="12808" width="2.625" style="215" customWidth="1"/>
    <col min="12809" max="12809" width="4.625" style="215" customWidth="1"/>
    <col min="12810" max="12812" width="6.625" style="215" customWidth="1"/>
    <col min="12813" max="12813" width="13.5" style="215" customWidth="1"/>
    <col min="12814" max="12815" width="13.75" style="215" customWidth="1"/>
    <col min="12816" max="12816" width="17.625" style="215" customWidth="1"/>
    <col min="12817" max="12817" width="3.875" style="215" customWidth="1"/>
    <col min="12818" max="12818" width="2.375" style="215" customWidth="1"/>
    <col min="12819" max="12819" width="2.5" style="215" customWidth="1"/>
    <col min="12820" max="12820" width="5.625" style="215" customWidth="1"/>
    <col min="12821" max="12821" width="4.25" style="215" customWidth="1"/>
    <col min="12822" max="12822" width="17.625" style="215" customWidth="1"/>
    <col min="12823" max="12823" width="12.625" style="215" customWidth="1"/>
    <col min="12824" max="12824" width="10.625" style="215" customWidth="1"/>
    <col min="12825" max="12825" width="12.125" style="215" customWidth="1"/>
    <col min="12826" max="13056" width="9" style="215"/>
    <col min="13057" max="13057" width="4.625" style="215" customWidth="1"/>
    <col min="13058" max="13061" width="5.625" style="215" customWidth="1"/>
    <col min="13062" max="13064" width="2.625" style="215" customWidth="1"/>
    <col min="13065" max="13065" width="4.625" style="215" customWidth="1"/>
    <col min="13066" max="13068" width="6.625" style="215" customWidth="1"/>
    <col min="13069" max="13069" width="13.5" style="215" customWidth="1"/>
    <col min="13070" max="13071" width="13.75" style="215" customWidth="1"/>
    <col min="13072" max="13072" width="17.625" style="215" customWidth="1"/>
    <col min="13073" max="13073" width="3.875" style="215" customWidth="1"/>
    <col min="13074" max="13074" width="2.375" style="215" customWidth="1"/>
    <col min="13075" max="13075" width="2.5" style="215" customWidth="1"/>
    <col min="13076" max="13076" width="5.625" style="215" customWidth="1"/>
    <col min="13077" max="13077" width="4.25" style="215" customWidth="1"/>
    <col min="13078" max="13078" width="17.625" style="215" customWidth="1"/>
    <col min="13079" max="13079" width="12.625" style="215" customWidth="1"/>
    <col min="13080" max="13080" width="10.625" style="215" customWidth="1"/>
    <col min="13081" max="13081" width="12.125" style="215" customWidth="1"/>
    <col min="13082" max="13312" width="9" style="215"/>
    <col min="13313" max="13313" width="4.625" style="215" customWidth="1"/>
    <col min="13314" max="13317" width="5.625" style="215" customWidth="1"/>
    <col min="13318" max="13320" width="2.625" style="215" customWidth="1"/>
    <col min="13321" max="13321" width="4.625" style="215" customWidth="1"/>
    <col min="13322" max="13324" width="6.625" style="215" customWidth="1"/>
    <col min="13325" max="13325" width="13.5" style="215" customWidth="1"/>
    <col min="13326" max="13327" width="13.75" style="215" customWidth="1"/>
    <col min="13328" max="13328" width="17.625" style="215" customWidth="1"/>
    <col min="13329" max="13329" width="3.875" style="215" customWidth="1"/>
    <col min="13330" max="13330" width="2.375" style="215" customWidth="1"/>
    <col min="13331" max="13331" width="2.5" style="215" customWidth="1"/>
    <col min="13332" max="13332" width="5.625" style="215" customWidth="1"/>
    <col min="13333" max="13333" width="4.25" style="215" customWidth="1"/>
    <col min="13334" max="13334" width="17.625" style="215" customWidth="1"/>
    <col min="13335" max="13335" width="12.625" style="215" customWidth="1"/>
    <col min="13336" max="13336" width="10.625" style="215" customWidth="1"/>
    <col min="13337" max="13337" width="12.125" style="215" customWidth="1"/>
    <col min="13338" max="13568" width="9" style="215"/>
    <col min="13569" max="13569" width="4.625" style="215" customWidth="1"/>
    <col min="13570" max="13573" width="5.625" style="215" customWidth="1"/>
    <col min="13574" max="13576" width="2.625" style="215" customWidth="1"/>
    <col min="13577" max="13577" width="4.625" style="215" customWidth="1"/>
    <col min="13578" max="13580" width="6.625" style="215" customWidth="1"/>
    <col min="13581" max="13581" width="13.5" style="215" customWidth="1"/>
    <col min="13582" max="13583" width="13.75" style="215" customWidth="1"/>
    <col min="13584" max="13584" width="17.625" style="215" customWidth="1"/>
    <col min="13585" max="13585" width="3.875" style="215" customWidth="1"/>
    <col min="13586" max="13586" width="2.375" style="215" customWidth="1"/>
    <col min="13587" max="13587" width="2.5" style="215" customWidth="1"/>
    <col min="13588" max="13588" width="5.625" style="215" customWidth="1"/>
    <col min="13589" max="13589" width="4.25" style="215" customWidth="1"/>
    <col min="13590" max="13590" width="17.625" style="215" customWidth="1"/>
    <col min="13591" max="13591" width="12.625" style="215" customWidth="1"/>
    <col min="13592" max="13592" width="10.625" style="215" customWidth="1"/>
    <col min="13593" max="13593" width="12.125" style="215" customWidth="1"/>
    <col min="13594" max="13824" width="9" style="215"/>
    <col min="13825" max="13825" width="4.625" style="215" customWidth="1"/>
    <col min="13826" max="13829" width="5.625" style="215" customWidth="1"/>
    <col min="13830" max="13832" width="2.625" style="215" customWidth="1"/>
    <col min="13833" max="13833" width="4.625" style="215" customWidth="1"/>
    <col min="13834" max="13836" width="6.625" style="215" customWidth="1"/>
    <col min="13837" max="13837" width="13.5" style="215" customWidth="1"/>
    <col min="13838" max="13839" width="13.75" style="215" customWidth="1"/>
    <col min="13840" max="13840" width="17.625" style="215" customWidth="1"/>
    <col min="13841" max="13841" width="3.875" style="215" customWidth="1"/>
    <col min="13842" max="13842" width="2.375" style="215" customWidth="1"/>
    <col min="13843" max="13843" width="2.5" style="215" customWidth="1"/>
    <col min="13844" max="13844" width="5.625" style="215" customWidth="1"/>
    <col min="13845" max="13845" width="4.25" style="215" customWidth="1"/>
    <col min="13846" max="13846" width="17.625" style="215" customWidth="1"/>
    <col min="13847" max="13847" width="12.625" style="215" customWidth="1"/>
    <col min="13848" max="13848" width="10.625" style="215" customWidth="1"/>
    <col min="13849" max="13849" width="12.125" style="215" customWidth="1"/>
    <col min="13850" max="14080" width="9" style="215"/>
    <col min="14081" max="14081" width="4.625" style="215" customWidth="1"/>
    <col min="14082" max="14085" width="5.625" style="215" customWidth="1"/>
    <col min="14086" max="14088" width="2.625" style="215" customWidth="1"/>
    <col min="14089" max="14089" width="4.625" style="215" customWidth="1"/>
    <col min="14090" max="14092" width="6.625" style="215" customWidth="1"/>
    <col min="14093" max="14093" width="13.5" style="215" customWidth="1"/>
    <col min="14094" max="14095" width="13.75" style="215" customWidth="1"/>
    <col min="14096" max="14096" width="17.625" style="215" customWidth="1"/>
    <col min="14097" max="14097" width="3.875" style="215" customWidth="1"/>
    <col min="14098" max="14098" width="2.375" style="215" customWidth="1"/>
    <col min="14099" max="14099" width="2.5" style="215" customWidth="1"/>
    <col min="14100" max="14100" width="5.625" style="215" customWidth="1"/>
    <col min="14101" max="14101" width="4.25" style="215" customWidth="1"/>
    <col min="14102" max="14102" width="17.625" style="215" customWidth="1"/>
    <col min="14103" max="14103" width="12.625" style="215" customWidth="1"/>
    <col min="14104" max="14104" width="10.625" style="215" customWidth="1"/>
    <col min="14105" max="14105" width="12.125" style="215" customWidth="1"/>
    <col min="14106" max="14336" width="9" style="215"/>
    <col min="14337" max="14337" width="4.625" style="215" customWidth="1"/>
    <col min="14338" max="14341" width="5.625" style="215" customWidth="1"/>
    <col min="14342" max="14344" width="2.625" style="215" customWidth="1"/>
    <col min="14345" max="14345" width="4.625" style="215" customWidth="1"/>
    <col min="14346" max="14348" width="6.625" style="215" customWidth="1"/>
    <col min="14349" max="14349" width="13.5" style="215" customWidth="1"/>
    <col min="14350" max="14351" width="13.75" style="215" customWidth="1"/>
    <col min="14352" max="14352" width="17.625" style="215" customWidth="1"/>
    <col min="14353" max="14353" width="3.875" style="215" customWidth="1"/>
    <col min="14354" max="14354" width="2.375" style="215" customWidth="1"/>
    <col min="14355" max="14355" width="2.5" style="215" customWidth="1"/>
    <col min="14356" max="14356" width="5.625" style="215" customWidth="1"/>
    <col min="14357" max="14357" width="4.25" style="215" customWidth="1"/>
    <col min="14358" max="14358" width="17.625" style="215" customWidth="1"/>
    <col min="14359" max="14359" width="12.625" style="215" customWidth="1"/>
    <col min="14360" max="14360" width="10.625" style="215" customWidth="1"/>
    <col min="14361" max="14361" width="12.125" style="215" customWidth="1"/>
    <col min="14362" max="14592" width="9" style="215"/>
    <col min="14593" max="14593" width="4.625" style="215" customWidth="1"/>
    <col min="14594" max="14597" width="5.625" style="215" customWidth="1"/>
    <col min="14598" max="14600" width="2.625" style="215" customWidth="1"/>
    <col min="14601" max="14601" width="4.625" style="215" customWidth="1"/>
    <col min="14602" max="14604" width="6.625" style="215" customWidth="1"/>
    <col min="14605" max="14605" width="13.5" style="215" customWidth="1"/>
    <col min="14606" max="14607" width="13.75" style="215" customWidth="1"/>
    <col min="14608" max="14608" width="17.625" style="215" customWidth="1"/>
    <col min="14609" max="14609" width="3.875" style="215" customWidth="1"/>
    <col min="14610" max="14610" width="2.375" style="215" customWidth="1"/>
    <col min="14611" max="14611" width="2.5" style="215" customWidth="1"/>
    <col min="14612" max="14612" width="5.625" style="215" customWidth="1"/>
    <col min="14613" max="14613" width="4.25" style="215" customWidth="1"/>
    <col min="14614" max="14614" width="17.625" style="215" customWidth="1"/>
    <col min="14615" max="14615" width="12.625" style="215" customWidth="1"/>
    <col min="14616" max="14616" width="10.625" style="215" customWidth="1"/>
    <col min="14617" max="14617" width="12.125" style="215" customWidth="1"/>
    <col min="14618" max="14848" width="9" style="215"/>
    <col min="14849" max="14849" width="4.625" style="215" customWidth="1"/>
    <col min="14850" max="14853" width="5.625" style="215" customWidth="1"/>
    <col min="14854" max="14856" width="2.625" style="215" customWidth="1"/>
    <col min="14857" max="14857" width="4.625" style="215" customWidth="1"/>
    <col min="14858" max="14860" width="6.625" style="215" customWidth="1"/>
    <col min="14861" max="14861" width="13.5" style="215" customWidth="1"/>
    <col min="14862" max="14863" width="13.75" style="215" customWidth="1"/>
    <col min="14864" max="14864" width="17.625" style="215" customWidth="1"/>
    <col min="14865" max="14865" width="3.875" style="215" customWidth="1"/>
    <col min="14866" max="14866" width="2.375" style="215" customWidth="1"/>
    <col min="14867" max="14867" width="2.5" style="215" customWidth="1"/>
    <col min="14868" max="14868" width="5.625" style="215" customWidth="1"/>
    <col min="14869" max="14869" width="4.25" style="215" customWidth="1"/>
    <col min="14870" max="14870" width="17.625" style="215" customWidth="1"/>
    <col min="14871" max="14871" width="12.625" style="215" customWidth="1"/>
    <col min="14872" max="14872" width="10.625" style="215" customWidth="1"/>
    <col min="14873" max="14873" width="12.125" style="215" customWidth="1"/>
    <col min="14874" max="15104" width="9" style="215"/>
    <col min="15105" max="15105" width="4.625" style="215" customWidth="1"/>
    <col min="15106" max="15109" width="5.625" style="215" customWidth="1"/>
    <col min="15110" max="15112" width="2.625" style="215" customWidth="1"/>
    <col min="15113" max="15113" width="4.625" style="215" customWidth="1"/>
    <col min="15114" max="15116" width="6.625" style="215" customWidth="1"/>
    <col min="15117" max="15117" width="13.5" style="215" customWidth="1"/>
    <col min="15118" max="15119" width="13.75" style="215" customWidth="1"/>
    <col min="15120" max="15120" width="17.625" style="215" customWidth="1"/>
    <col min="15121" max="15121" width="3.875" style="215" customWidth="1"/>
    <col min="15122" max="15122" width="2.375" style="215" customWidth="1"/>
    <col min="15123" max="15123" width="2.5" style="215" customWidth="1"/>
    <col min="15124" max="15124" width="5.625" style="215" customWidth="1"/>
    <col min="15125" max="15125" width="4.25" style="215" customWidth="1"/>
    <col min="15126" max="15126" width="17.625" style="215" customWidth="1"/>
    <col min="15127" max="15127" width="12.625" style="215" customWidth="1"/>
    <col min="15128" max="15128" width="10.625" style="215" customWidth="1"/>
    <col min="15129" max="15129" width="12.125" style="215" customWidth="1"/>
    <col min="15130" max="15360" width="9" style="215"/>
    <col min="15361" max="15361" width="4.625" style="215" customWidth="1"/>
    <col min="15362" max="15365" width="5.625" style="215" customWidth="1"/>
    <col min="15366" max="15368" width="2.625" style="215" customWidth="1"/>
    <col min="15369" max="15369" width="4.625" style="215" customWidth="1"/>
    <col min="15370" max="15372" width="6.625" style="215" customWidth="1"/>
    <col min="15373" max="15373" width="13.5" style="215" customWidth="1"/>
    <col min="15374" max="15375" width="13.75" style="215" customWidth="1"/>
    <col min="15376" max="15376" width="17.625" style="215" customWidth="1"/>
    <col min="15377" max="15377" width="3.875" style="215" customWidth="1"/>
    <col min="15378" max="15378" width="2.375" style="215" customWidth="1"/>
    <col min="15379" max="15379" width="2.5" style="215" customWidth="1"/>
    <col min="15380" max="15380" width="5.625" style="215" customWidth="1"/>
    <col min="15381" max="15381" width="4.25" style="215" customWidth="1"/>
    <col min="15382" max="15382" width="17.625" style="215" customWidth="1"/>
    <col min="15383" max="15383" width="12.625" style="215" customWidth="1"/>
    <col min="15384" max="15384" width="10.625" style="215" customWidth="1"/>
    <col min="15385" max="15385" width="12.125" style="215" customWidth="1"/>
    <col min="15386" max="15616" width="9" style="215"/>
    <col min="15617" max="15617" width="4.625" style="215" customWidth="1"/>
    <col min="15618" max="15621" width="5.625" style="215" customWidth="1"/>
    <col min="15622" max="15624" width="2.625" style="215" customWidth="1"/>
    <col min="15625" max="15625" width="4.625" style="215" customWidth="1"/>
    <col min="15626" max="15628" width="6.625" style="215" customWidth="1"/>
    <col min="15629" max="15629" width="13.5" style="215" customWidth="1"/>
    <col min="15630" max="15631" width="13.75" style="215" customWidth="1"/>
    <col min="15632" max="15632" width="17.625" style="215" customWidth="1"/>
    <col min="15633" max="15633" width="3.875" style="215" customWidth="1"/>
    <col min="15634" max="15634" width="2.375" style="215" customWidth="1"/>
    <col min="15635" max="15635" width="2.5" style="215" customWidth="1"/>
    <col min="15636" max="15636" width="5.625" style="215" customWidth="1"/>
    <col min="15637" max="15637" width="4.25" style="215" customWidth="1"/>
    <col min="15638" max="15638" width="17.625" style="215" customWidth="1"/>
    <col min="15639" max="15639" width="12.625" style="215" customWidth="1"/>
    <col min="15640" max="15640" width="10.625" style="215" customWidth="1"/>
    <col min="15641" max="15641" width="12.125" style="215" customWidth="1"/>
    <col min="15642" max="15872" width="9" style="215"/>
    <col min="15873" max="15873" width="4.625" style="215" customWidth="1"/>
    <col min="15874" max="15877" width="5.625" style="215" customWidth="1"/>
    <col min="15878" max="15880" width="2.625" style="215" customWidth="1"/>
    <col min="15881" max="15881" width="4.625" style="215" customWidth="1"/>
    <col min="15882" max="15884" width="6.625" style="215" customWidth="1"/>
    <col min="15885" max="15885" width="13.5" style="215" customWidth="1"/>
    <col min="15886" max="15887" width="13.75" style="215" customWidth="1"/>
    <col min="15888" max="15888" width="17.625" style="215" customWidth="1"/>
    <col min="15889" max="15889" width="3.875" style="215" customWidth="1"/>
    <col min="15890" max="15890" width="2.375" style="215" customWidth="1"/>
    <col min="15891" max="15891" width="2.5" style="215" customWidth="1"/>
    <col min="15892" max="15892" width="5.625" style="215" customWidth="1"/>
    <col min="15893" max="15893" width="4.25" style="215" customWidth="1"/>
    <col min="15894" max="15894" width="17.625" style="215" customWidth="1"/>
    <col min="15895" max="15895" width="12.625" style="215" customWidth="1"/>
    <col min="15896" max="15896" width="10.625" style="215" customWidth="1"/>
    <col min="15897" max="15897" width="12.125" style="215" customWidth="1"/>
    <col min="15898" max="16128" width="9" style="215"/>
    <col min="16129" max="16129" width="4.625" style="215" customWidth="1"/>
    <col min="16130" max="16133" width="5.625" style="215" customWidth="1"/>
    <col min="16134" max="16136" width="2.625" style="215" customWidth="1"/>
    <col min="16137" max="16137" width="4.625" style="215" customWidth="1"/>
    <col min="16138" max="16140" width="6.625" style="215" customWidth="1"/>
    <col min="16141" max="16141" width="13.5" style="215" customWidth="1"/>
    <col min="16142" max="16143" width="13.75" style="215" customWidth="1"/>
    <col min="16144" max="16144" width="17.625" style="215" customWidth="1"/>
    <col min="16145" max="16145" width="3.875" style="215" customWidth="1"/>
    <col min="16146" max="16146" width="2.375" style="215" customWidth="1"/>
    <col min="16147" max="16147" width="2.5" style="215" customWidth="1"/>
    <col min="16148" max="16148" width="5.625" style="215" customWidth="1"/>
    <col min="16149" max="16149" width="4.25" style="215" customWidth="1"/>
    <col min="16150" max="16150" width="17.625" style="215" customWidth="1"/>
    <col min="16151" max="16151" width="12.625" style="215" customWidth="1"/>
    <col min="16152" max="16152" width="10.625" style="215" customWidth="1"/>
    <col min="16153" max="16153" width="12.125" style="215" customWidth="1"/>
    <col min="16154" max="16384" width="9" style="215"/>
  </cols>
  <sheetData>
    <row r="1" spans="1:24" ht="18.75" customHeight="1">
      <c r="A1" s="33" t="s">
        <v>133</v>
      </c>
      <c r="B1" s="195"/>
      <c r="C1" s="214"/>
      <c r="D1" s="214"/>
      <c r="E1" s="214"/>
    </row>
    <row r="2" spans="1:24" ht="24" customHeight="1">
      <c r="A2" s="1893" t="s">
        <v>600</v>
      </c>
      <c r="B2" s="1635"/>
      <c r="C2" s="1635"/>
      <c r="D2" s="1635"/>
      <c r="E2" s="1637"/>
      <c r="F2" s="214"/>
      <c r="G2" s="214"/>
      <c r="H2" s="214"/>
      <c r="I2" s="214"/>
      <c r="J2" s="214"/>
      <c r="K2" s="214"/>
      <c r="L2" s="214"/>
      <c r="M2" s="2001" t="s">
        <v>560</v>
      </c>
      <c r="N2" s="2001"/>
      <c r="O2" s="2001"/>
      <c r="P2" s="2001"/>
      <c r="Q2" s="2001"/>
      <c r="R2" s="2001"/>
      <c r="S2" s="2001"/>
      <c r="T2" s="214"/>
      <c r="U2" s="214"/>
    </row>
    <row r="3" spans="1:24" ht="15" customHeight="1">
      <c r="M3" s="2002" t="s">
        <v>561</v>
      </c>
      <c r="N3" s="2002"/>
      <c r="O3" s="2002"/>
      <c r="P3" s="2002"/>
      <c r="Q3" s="2002"/>
      <c r="R3" s="2002"/>
      <c r="S3" s="2002"/>
      <c r="U3" s="234"/>
      <c r="V3" s="2003" t="s">
        <v>562</v>
      </c>
      <c r="W3" s="2005"/>
      <c r="X3" s="2006"/>
    </row>
    <row r="4" spans="1:24" ht="31.5" customHeight="1">
      <c r="A4" s="2002" t="s">
        <v>563</v>
      </c>
      <c r="B4" s="2002"/>
      <c r="C4" s="2002"/>
      <c r="D4" s="2009"/>
      <c r="E4" s="2009"/>
      <c r="F4" s="2009"/>
      <c r="G4" s="2009"/>
      <c r="H4" s="2009"/>
      <c r="I4" s="2009"/>
      <c r="J4" s="216"/>
      <c r="K4" s="2010" t="s">
        <v>564</v>
      </c>
      <c r="L4" s="2010"/>
      <c r="M4" s="2010"/>
      <c r="U4" s="234"/>
      <c r="V4" s="2004"/>
      <c r="W4" s="2007"/>
      <c r="X4" s="2008"/>
    </row>
    <row r="5" spans="1:24" ht="24" customHeight="1">
      <c r="A5" s="2011" t="s">
        <v>565</v>
      </c>
      <c r="B5" s="2011"/>
      <c r="C5" s="2011"/>
      <c r="D5" s="2012"/>
      <c r="E5" s="2012"/>
      <c r="F5" s="2012"/>
      <c r="G5" s="2012"/>
      <c r="H5" s="2012"/>
      <c r="I5" s="2012"/>
      <c r="J5" s="224"/>
      <c r="K5" s="2010"/>
      <c r="L5" s="2010"/>
      <c r="M5" s="2010"/>
      <c r="T5" s="217"/>
      <c r="U5" s="217"/>
      <c r="V5" s="2013" t="s">
        <v>566</v>
      </c>
      <c r="W5" s="2014"/>
      <c r="X5" s="2014"/>
    </row>
    <row r="6" spans="1:24" ht="7.5" customHeight="1">
      <c r="A6" s="218"/>
      <c r="B6" s="218"/>
      <c r="C6" s="218"/>
      <c r="D6" s="218"/>
      <c r="E6" s="218"/>
      <c r="F6" s="218"/>
      <c r="G6" s="218"/>
      <c r="H6" s="219"/>
      <c r="I6" s="219"/>
      <c r="J6" s="220"/>
      <c r="K6" s="2010"/>
      <c r="L6" s="2010"/>
      <c r="M6" s="2010"/>
      <c r="T6" s="217"/>
      <c r="U6" s="217"/>
      <c r="V6" s="221"/>
      <c r="W6" s="224"/>
      <c r="X6" s="224"/>
    </row>
    <row r="7" spans="1:24" ht="27" customHeight="1">
      <c r="A7" s="222"/>
      <c r="B7" s="222"/>
      <c r="C7" s="222"/>
      <c r="D7" s="222"/>
      <c r="E7" s="222"/>
      <c r="F7" s="222"/>
      <c r="G7" s="222"/>
      <c r="H7" s="222"/>
      <c r="I7" s="222"/>
      <c r="J7" s="222"/>
      <c r="K7" s="2010"/>
      <c r="L7" s="2010"/>
      <c r="M7" s="2010"/>
      <c r="O7" s="223" t="s">
        <v>567</v>
      </c>
      <c r="P7" s="2015"/>
      <c r="Q7" s="2015"/>
      <c r="R7" s="2015"/>
      <c r="S7" s="2015"/>
      <c r="V7" s="223" t="s">
        <v>568</v>
      </c>
      <c r="W7" s="2015"/>
      <c r="X7" s="2015"/>
    </row>
    <row r="8" spans="1:24" s="224" customFormat="1" ht="18" customHeight="1">
      <c r="M8" s="225"/>
      <c r="N8" s="226"/>
      <c r="O8" s="225"/>
      <c r="P8" s="225"/>
      <c r="Q8" s="225"/>
      <c r="R8" s="225"/>
      <c r="S8" s="225"/>
      <c r="T8" s="225"/>
      <c r="U8" s="225"/>
      <c r="V8" s="226"/>
      <c r="W8" s="225"/>
      <c r="X8" s="225"/>
    </row>
    <row r="9" spans="1:24" s="224" customFormat="1" ht="9" customHeight="1">
      <c r="M9" s="235"/>
      <c r="N9" s="235"/>
      <c r="O9" s="235"/>
      <c r="P9" s="235"/>
      <c r="V9" s="227"/>
      <c r="W9" s="235"/>
      <c r="X9" s="235"/>
    </row>
    <row r="10" spans="1:24" ht="9.9499999999999993" customHeight="1">
      <c r="A10" s="2016" t="s">
        <v>569</v>
      </c>
      <c r="B10" s="2019" t="s">
        <v>570</v>
      </c>
      <c r="C10" s="2020"/>
      <c r="D10" s="2020"/>
      <c r="E10" s="2021"/>
      <c r="F10" s="2025" t="s">
        <v>571</v>
      </c>
      <c r="G10" s="2026"/>
      <c r="H10" s="2027"/>
      <c r="I10" s="2034" t="s">
        <v>572</v>
      </c>
      <c r="J10" s="2019" t="s">
        <v>573</v>
      </c>
      <c r="K10" s="2020"/>
      <c r="L10" s="2021"/>
      <c r="M10" s="2040" t="s">
        <v>163</v>
      </c>
      <c r="N10" s="2041"/>
      <c r="O10" s="2044" t="s">
        <v>574</v>
      </c>
      <c r="P10" s="2046" t="s">
        <v>575</v>
      </c>
      <c r="Q10" s="2047"/>
      <c r="R10" s="2047"/>
      <c r="S10" s="2047"/>
      <c r="T10" s="2047"/>
      <c r="U10" s="2047"/>
      <c r="V10" s="2021"/>
      <c r="W10" s="2053" t="s">
        <v>576</v>
      </c>
      <c r="X10" s="2054"/>
    </row>
    <row r="11" spans="1:24" ht="9.9499999999999993" customHeight="1">
      <c r="A11" s="2017"/>
      <c r="B11" s="2022"/>
      <c r="C11" s="2023"/>
      <c r="D11" s="2023"/>
      <c r="E11" s="2024"/>
      <c r="F11" s="2028"/>
      <c r="G11" s="2029"/>
      <c r="H11" s="2030"/>
      <c r="I11" s="2035"/>
      <c r="J11" s="2022"/>
      <c r="K11" s="2023"/>
      <c r="L11" s="2024"/>
      <c r="M11" s="2042"/>
      <c r="N11" s="2043"/>
      <c r="O11" s="2045"/>
      <c r="P11" s="2048"/>
      <c r="Q11" s="2023"/>
      <c r="R11" s="2023"/>
      <c r="S11" s="2023"/>
      <c r="T11" s="2023"/>
      <c r="U11" s="2023"/>
      <c r="V11" s="2024"/>
      <c r="W11" s="2055"/>
      <c r="X11" s="2056"/>
    </row>
    <row r="12" spans="1:24" ht="9.9499999999999993" customHeight="1">
      <c r="A12" s="2017"/>
      <c r="B12" s="2057" t="s">
        <v>577</v>
      </c>
      <c r="C12" s="2058"/>
      <c r="D12" s="2058"/>
      <c r="E12" s="2059"/>
      <c r="F12" s="2028"/>
      <c r="G12" s="2029"/>
      <c r="H12" s="2030"/>
      <c r="I12" s="2035"/>
      <c r="J12" s="2037"/>
      <c r="K12" s="2038"/>
      <c r="L12" s="2039"/>
      <c r="M12" s="2060" t="s">
        <v>578</v>
      </c>
      <c r="N12" s="2061"/>
      <c r="O12" s="2045"/>
      <c r="P12" s="2042"/>
      <c r="Q12" s="2038"/>
      <c r="R12" s="2038"/>
      <c r="S12" s="2038"/>
      <c r="T12" s="2038"/>
      <c r="U12" s="2038"/>
      <c r="V12" s="2039"/>
      <c r="W12" s="2055"/>
      <c r="X12" s="2056"/>
    </row>
    <row r="13" spans="1:24" ht="9.9499999999999993" customHeight="1">
      <c r="A13" s="2017"/>
      <c r="B13" s="2037"/>
      <c r="C13" s="2038"/>
      <c r="D13" s="2038"/>
      <c r="E13" s="2039"/>
      <c r="F13" s="2028"/>
      <c r="G13" s="2029"/>
      <c r="H13" s="2030"/>
      <c r="I13" s="2035"/>
      <c r="J13" s="2057" t="s">
        <v>579</v>
      </c>
      <c r="K13" s="2058"/>
      <c r="L13" s="2059"/>
      <c r="M13" s="2042"/>
      <c r="N13" s="2043"/>
      <c r="O13" s="2050" t="s">
        <v>580</v>
      </c>
      <c r="P13" s="2050" t="s">
        <v>581</v>
      </c>
      <c r="Q13" s="2057" t="s">
        <v>582</v>
      </c>
      <c r="R13" s="2058"/>
      <c r="S13" s="2058"/>
      <c r="T13" s="2058"/>
      <c r="U13" s="2059"/>
      <c r="V13" s="2066" t="s">
        <v>583</v>
      </c>
      <c r="W13" s="2067" t="s">
        <v>584</v>
      </c>
      <c r="X13" s="2068"/>
    </row>
    <row r="14" spans="1:24" ht="9.9499999999999993" customHeight="1">
      <c r="A14" s="2017"/>
      <c r="B14" s="2022" t="s">
        <v>585</v>
      </c>
      <c r="C14" s="2023"/>
      <c r="D14" s="2023"/>
      <c r="E14" s="2024"/>
      <c r="F14" s="2028"/>
      <c r="G14" s="2029"/>
      <c r="H14" s="2030"/>
      <c r="I14" s="2035"/>
      <c r="J14" s="2022"/>
      <c r="K14" s="2023"/>
      <c r="L14" s="2024"/>
      <c r="M14" s="2049" t="s">
        <v>165</v>
      </c>
      <c r="N14" s="2050"/>
      <c r="O14" s="2024"/>
      <c r="P14" s="2065"/>
      <c r="Q14" s="2022"/>
      <c r="R14" s="2023"/>
      <c r="S14" s="2023"/>
      <c r="T14" s="2023"/>
      <c r="U14" s="2024"/>
      <c r="V14" s="2035"/>
      <c r="W14" s="2069"/>
      <c r="X14" s="2070"/>
    </row>
    <row r="15" spans="1:24" ht="15.75" customHeight="1">
      <c r="A15" s="2018"/>
      <c r="B15" s="2062"/>
      <c r="C15" s="2063"/>
      <c r="D15" s="2063"/>
      <c r="E15" s="2064"/>
      <c r="F15" s="2031"/>
      <c r="G15" s="2032"/>
      <c r="H15" s="2033"/>
      <c r="I15" s="2036"/>
      <c r="J15" s="2062"/>
      <c r="K15" s="2063"/>
      <c r="L15" s="2064"/>
      <c r="M15" s="2051"/>
      <c r="N15" s="2052"/>
      <c r="O15" s="2064"/>
      <c r="P15" s="2052"/>
      <c r="Q15" s="2062"/>
      <c r="R15" s="2063"/>
      <c r="S15" s="2063"/>
      <c r="T15" s="2063"/>
      <c r="U15" s="2064"/>
      <c r="V15" s="2036"/>
      <c r="W15" s="2071"/>
      <c r="X15" s="2072"/>
    </row>
    <row r="16" spans="1:24" ht="9.9499999999999993" customHeight="1">
      <c r="A16" s="2073"/>
      <c r="B16" s="2076"/>
      <c r="C16" s="2077"/>
      <c r="D16" s="2077"/>
      <c r="E16" s="2078"/>
      <c r="F16" s="2082"/>
      <c r="G16" s="2083"/>
      <c r="H16" s="2084"/>
      <c r="I16" s="2034"/>
      <c r="J16" s="2082" t="s">
        <v>586</v>
      </c>
      <c r="K16" s="2083"/>
      <c r="L16" s="2084"/>
      <c r="M16" s="2127"/>
      <c r="N16" s="2153"/>
      <c r="O16" s="2096"/>
      <c r="P16" s="2094"/>
      <c r="Q16" s="2100"/>
      <c r="R16" s="2101"/>
      <c r="S16" s="2101"/>
      <c r="T16" s="2101"/>
      <c r="U16" s="2102"/>
      <c r="V16" s="2140"/>
      <c r="W16" s="2143" t="s">
        <v>586</v>
      </c>
      <c r="X16" s="2144"/>
    </row>
    <row r="17" spans="1:24" ht="9.9499999999999993" customHeight="1">
      <c r="A17" s="2074"/>
      <c r="B17" s="2079"/>
      <c r="C17" s="2080"/>
      <c r="D17" s="2080"/>
      <c r="E17" s="2081"/>
      <c r="F17" s="2085"/>
      <c r="G17" s="2086"/>
      <c r="H17" s="2087"/>
      <c r="I17" s="2035"/>
      <c r="J17" s="2085"/>
      <c r="K17" s="2086"/>
      <c r="L17" s="2087"/>
      <c r="M17" s="2116"/>
      <c r="N17" s="2154"/>
      <c r="O17" s="2097"/>
      <c r="P17" s="2098"/>
      <c r="Q17" s="2103"/>
      <c r="R17" s="2104"/>
      <c r="S17" s="2104"/>
      <c r="T17" s="2104"/>
      <c r="U17" s="2105"/>
      <c r="V17" s="2141"/>
      <c r="W17" s="2130"/>
      <c r="X17" s="2131"/>
    </row>
    <row r="18" spans="1:24" ht="9.9499999999999993" customHeight="1">
      <c r="A18" s="2074"/>
      <c r="B18" s="2109"/>
      <c r="C18" s="2110"/>
      <c r="D18" s="2110"/>
      <c r="E18" s="2111"/>
      <c r="F18" s="2085"/>
      <c r="G18" s="2086"/>
      <c r="H18" s="2087"/>
      <c r="I18" s="2035"/>
      <c r="J18" s="2091"/>
      <c r="K18" s="2092"/>
      <c r="L18" s="2093"/>
      <c r="M18" s="2115"/>
      <c r="N18" s="2117"/>
      <c r="O18" s="2097"/>
      <c r="P18" s="2098"/>
      <c r="Q18" s="2103"/>
      <c r="R18" s="2104"/>
      <c r="S18" s="2104"/>
      <c r="T18" s="2104"/>
      <c r="U18" s="2105"/>
      <c r="V18" s="2141"/>
      <c r="W18" s="2130"/>
      <c r="X18" s="2131"/>
    </row>
    <row r="19" spans="1:24" ht="9.9499999999999993" customHeight="1">
      <c r="A19" s="2074"/>
      <c r="B19" s="2112"/>
      <c r="C19" s="2113"/>
      <c r="D19" s="2113"/>
      <c r="E19" s="2114"/>
      <c r="F19" s="2085"/>
      <c r="G19" s="2086"/>
      <c r="H19" s="2087"/>
      <c r="I19" s="2035"/>
      <c r="J19" s="2119" t="s">
        <v>587</v>
      </c>
      <c r="K19" s="2120"/>
      <c r="L19" s="2121"/>
      <c r="M19" s="2116"/>
      <c r="N19" s="2118"/>
      <c r="O19" s="2122"/>
      <c r="P19" s="2098"/>
      <c r="Q19" s="2103"/>
      <c r="R19" s="2104"/>
      <c r="S19" s="2104"/>
      <c r="T19" s="2104"/>
      <c r="U19" s="2105"/>
      <c r="V19" s="2141"/>
      <c r="W19" s="2128" t="s">
        <v>586</v>
      </c>
      <c r="X19" s="2129"/>
    </row>
    <row r="20" spans="1:24" ht="9.9499999999999993" customHeight="1">
      <c r="A20" s="2074"/>
      <c r="B20" s="2109"/>
      <c r="C20" s="2110"/>
      <c r="D20" s="2110"/>
      <c r="E20" s="2111"/>
      <c r="F20" s="2085"/>
      <c r="G20" s="2086"/>
      <c r="H20" s="2087"/>
      <c r="I20" s="2035"/>
      <c r="J20" s="2085"/>
      <c r="K20" s="2086"/>
      <c r="L20" s="2087"/>
      <c r="M20" s="2137"/>
      <c r="N20" s="2138"/>
      <c r="O20" s="2123"/>
      <c r="P20" s="2098"/>
      <c r="Q20" s="2103"/>
      <c r="R20" s="2104"/>
      <c r="S20" s="2104"/>
      <c r="T20" s="2104"/>
      <c r="U20" s="2105"/>
      <c r="V20" s="2141"/>
      <c r="W20" s="2130"/>
      <c r="X20" s="2131"/>
    </row>
    <row r="21" spans="1:24" ht="9.9499999999999993" customHeight="1">
      <c r="A21" s="2075"/>
      <c r="B21" s="2134"/>
      <c r="C21" s="2135"/>
      <c r="D21" s="2135"/>
      <c r="E21" s="2136"/>
      <c r="F21" s="2088"/>
      <c r="G21" s="2089"/>
      <c r="H21" s="2090"/>
      <c r="I21" s="2036"/>
      <c r="J21" s="2088"/>
      <c r="K21" s="2089"/>
      <c r="L21" s="2090"/>
      <c r="M21" s="2099"/>
      <c r="N21" s="2139"/>
      <c r="O21" s="2124"/>
      <c r="P21" s="2099"/>
      <c r="Q21" s="2106"/>
      <c r="R21" s="2107"/>
      <c r="S21" s="2107"/>
      <c r="T21" s="2107"/>
      <c r="U21" s="2108"/>
      <c r="V21" s="2142"/>
      <c r="W21" s="2132"/>
      <c r="X21" s="2133"/>
    </row>
    <row r="22" spans="1:24" ht="9.9499999999999993" customHeight="1">
      <c r="A22" s="2073"/>
      <c r="B22" s="2076"/>
      <c r="C22" s="2077"/>
      <c r="D22" s="2077"/>
      <c r="E22" s="2078"/>
      <c r="F22" s="2082"/>
      <c r="G22" s="2083"/>
      <c r="H22" s="2084"/>
      <c r="I22" s="2034"/>
      <c r="J22" s="2082" t="s">
        <v>586</v>
      </c>
      <c r="K22" s="2083"/>
      <c r="L22" s="2084"/>
      <c r="M22" s="2094"/>
      <c r="N22" s="2125"/>
      <c r="O22" s="2126"/>
      <c r="P22" s="2094"/>
      <c r="Q22" s="2100"/>
      <c r="R22" s="2101"/>
      <c r="S22" s="2101"/>
      <c r="T22" s="2101"/>
      <c r="U22" s="2102"/>
      <c r="V22" s="2140"/>
      <c r="W22" s="2143" t="s">
        <v>586</v>
      </c>
      <c r="X22" s="2144"/>
    </row>
    <row r="23" spans="1:24" ht="9.9499999999999993" customHeight="1">
      <c r="A23" s="2074"/>
      <c r="B23" s="2079"/>
      <c r="C23" s="2080"/>
      <c r="D23" s="2080"/>
      <c r="E23" s="2081"/>
      <c r="F23" s="2085"/>
      <c r="G23" s="2086"/>
      <c r="H23" s="2087"/>
      <c r="I23" s="2035"/>
      <c r="J23" s="2085"/>
      <c r="K23" s="2086"/>
      <c r="L23" s="2087"/>
      <c r="M23" s="2095"/>
      <c r="N23" s="2118"/>
      <c r="O23" s="2123"/>
      <c r="P23" s="2098"/>
      <c r="Q23" s="2103"/>
      <c r="R23" s="2104"/>
      <c r="S23" s="2104"/>
      <c r="T23" s="2104"/>
      <c r="U23" s="2105"/>
      <c r="V23" s="2141"/>
      <c r="W23" s="2130"/>
      <c r="X23" s="2131"/>
    </row>
    <row r="24" spans="1:24" ht="9.9499999999999993" customHeight="1">
      <c r="A24" s="2074"/>
      <c r="B24" s="2145"/>
      <c r="C24" s="2146"/>
      <c r="D24" s="2146"/>
      <c r="E24" s="2147"/>
      <c r="F24" s="2085"/>
      <c r="G24" s="2086"/>
      <c r="H24" s="2087"/>
      <c r="I24" s="2035"/>
      <c r="J24" s="2091"/>
      <c r="K24" s="2092"/>
      <c r="L24" s="2093"/>
      <c r="M24" s="2137"/>
      <c r="N24" s="2117"/>
      <c r="O24" s="2123"/>
      <c r="P24" s="2098"/>
      <c r="Q24" s="2103"/>
      <c r="R24" s="2104"/>
      <c r="S24" s="2104"/>
      <c r="T24" s="2104"/>
      <c r="U24" s="2105"/>
      <c r="V24" s="2141"/>
      <c r="W24" s="2130"/>
      <c r="X24" s="2131"/>
    </row>
    <row r="25" spans="1:24" ht="9.9499999999999993" customHeight="1">
      <c r="A25" s="2074"/>
      <c r="B25" s="2079"/>
      <c r="C25" s="2080"/>
      <c r="D25" s="2080"/>
      <c r="E25" s="2081"/>
      <c r="F25" s="2085"/>
      <c r="G25" s="2086"/>
      <c r="H25" s="2087"/>
      <c r="I25" s="2035"/>
      <c r="J25" s="2119" t="s">
        <v>587</v>
      </c>
      <c r="K25" s="2120"/>
      <c r="L25" s="2121"/>
      <c r="M25" s="2095"/>
      <c r="N25" s="2118"/>
      <c r="O25" s="2122"/>
      <c r="P25" s="2098"/>
      <c r="Q25" s="2103"/>
      <c r="R25" s="2104"/>
      <c r="S25" s="2104"/>
      <c r="T25" s="2104"/>
      <c r="U25" s="2105"/>
      <c r="V25" s="2141"/>
      <c r="W25" s="2128" t="s">
        <v>586</v>
      </c>
      <c r="X25" s="2129"/>
    </row>
    <row r="26" spans="1:24" ht="9.9499999999999993" customHeight="1">
      <c r="A26" s="2074"/>
      <c r="B26" s="2145"/>
      <c r="C26" s="2146"/>
      <c r="D26" s="2146"/>
      <c r="E26" s="2147"/>
      <c r="F26" s="2085"/>
      <c r="G26" s="2086"/>
      <c r="H26" s="2087"/>
      <c r="I26" s="2035"/>
      <c r="J26" s="2085"/>
      <c r="K26" s="2086"/>
      <c r="L26" s="2087"/>
      <c r="M26" s="2137"/>
      <c r="N26" s="2151"/>
      <c r="O26" s="2123"/>
      <c r="P26" s="2098"/>
      <c r="Q26" s="2103"/>
      <c r="R26" s="2104"/>
      <c r="S26" s="2104"/>
      <c r="T26" s="2104"/>
      <c r="U26" s="2105"/>
      <c r="V26" s="2141"/>
      <c r="W26" s="2130"/>
      <c r="X26" s="2131"/>
    </row>
    <row r="27" spans="1:24" ht="9.9499999999999993" customHeight="1">
      <c r="A27" s="2075"/>
      <c r="B27" s="2148"/>
      <c r="C27" s="2149"/>
      <c r="D27" s="2149"/>
      <c r="E27" s="2150"/>
      <c r="F27" s="2088"/>
      <c r="G27" s="2089"/>
      <c r="H27" s="2090"/>
      <c r="I27" s="2036"/>
      <c r="J27" s="2088"/>
      <c r="K27" s="2089"/>
      <c r="L27" s="2090"/>
      <c r="M27" s="2099"/>
      <c r="N27" s="2152"/>
      <c r="O27" s="2124"/>
      <c r="P27" s="2099"/>
      <c r="Q27" s="2106"/>
      <c r="R27" s="2107"/>
      <c r="S27" s="2107"/>
      <c r="T27" s="2107"/>
      <c r="U27" s="2108"/>
      <c r="V27" s="2142"/>
      <c r="W27" s="2132"/>
      <c r="X27" s="2133"/>
    </row>
    <row r="28" spans="1:24" ht="9.9499999999999993" customHeight="1">
      <c r="A28" s="2073"/>
      <c r="B28" s="2076"/>
      <c r="C28" s="2077"/>
      <c r="D28" s="2077"/>
      <c r="E28" s="2078"/>
      <c r="F28" s="2082"/>
      <c r="G28" s="2083"/>
      <c r="H28" s="2084"/>
      <c r="I28" s="2034"/>
      <c r="J28" s="2082" t="s">
        <v>586</v>
      </c>
      <c r="K28" s="2083"/>
      <c r="L28" s="2084"/>
      <c r="M28" s="2094"/>
      <c r="N28" s="2125"/>
      <c r="O28" s="2126"/>
      <c r="P28" s="2094"/>
      <c r="Q28" s="2100"/>
      <c r="R28" s="2101"/>
      <c r="S28" s="2101"/>
      <c r="T28" s="2101"/>
      <c r="U28" s="2102"/>
      <c r="V28" s="2140"/>
      <c r="W28" s="2143" t="s">
        <v>586</v>
      </c>
      <c r="X28" s="2144"/>
    </row>
    <row r="29" spans="1:24" ht="9.9499999999999993" customHeight="1">
      <c r="A29" s="2074"/>
      <c r="B29" s="2079"/>
      <c r="C29" s="2080"/>
      <c r="D29" s="2080"/>
      <c r="E29" s="2081"/>
      <c r="F29" s="2085"/>
      <c r="G29" s="2086"/>
      <c r="H29" s="2087"/>
      <c r="I29" s="2035"/>
      <c r="J29" s="2085"/>
      <c r="K29" s="2086"/>
      <c r="L29" s="2087"/>
      <c r="M29" s="2095"/>
      <c r="N29" s="2118"/>
      <c r="O29" s="2123"/>
      <c r="P29" s="2098"/>
      <c r="Q29" s="2103"/>
      <c r="R29" s="2104"/>
      <c r="S29" s="2104"/>
      <c r="T29" s="2104"/>
      <c r="U29" s="2105"/>
      <c r="V29" s="2141"/>
      <c r="W29" s="2130"/>
      <c r="X29" s="2131"/>
    </row>
    <row r="30" spans="1:24" ht="9.9499999999999993" customHeight="1">
      <c r="A30" s="2074"/>
      <c r="B30" s="2145"/>
      <c r="C30" s="2146"/>
      <c r="D30" s="2146"/>
      <c r="E30" s="2147"/>
      <c r="F30" s="2085"/>
      <c r="G30" s="2086"/>
      <c r="H30" s="2087"/>
      <c r="I30" s="2035"/>
      <c r="J30" s="2091"/>
      <c r="K30" s="2092"/>
      <c r="L30" s="2093"/>
      <c r="M30" s="2137"/>
      <c r="N30" s="2117"/>
      <c r="O30" s="2155"/>
      <c r="P30" s="2098"/>
      <c r="Q30" s="2103"/>
      <c r="R30" s="2104"/>
      <c r="S30" s="2104"/>
      <c r="T30" s="2104"/>
      <c r="U30" s="2105"/>
      <c r="V30" s="2141"/>
      <c r="W30" s="2156"/>
      <c r="X30" s="2157"/>
    </row>
    <row r="31" spans="1:24" ht="9.9499999999999993" customHeight="1">
      <c r="A31" s="2074"/>
      <c r="B31" s="2079"/>
      <c r="C31" s="2080"/>
      <c r="D31" s="2080"/>
      <c r="E31" s="2081"/>
      <c r="F31" s="2085"/>
      <c r="G31" s="2086"/>
      <c r="H31" s="2087"/>
      <c r="I31" s="2035"/>
      <c r="J31" s="2119" t="s">
        <v>587</v>
      </c>
      <c r="K31" s="2120"/>
      <c r="L31" s="2121"/>
      <c r="M31" s="2095"/>
      <c r="N31" s="2118"/>
      <c r="O31" s="2122"/>
      <c r="P31" s="2098"/>
      <c r="Q31" s="2103"/>
      <c r="R31" s="2104"/>
      <c r="S31" s="2104"/>
      <c r="T31" s="2104"/>
      <c r="U31" s="2105"/>
      <c r="V31" s="2141"/>
      <c r="W31" s="2128" t="s">
        <v>586</v>
      </c>
      <c r="X31" s="2129"/>
    </row>
    <row r="32" spans="1:24" ht="9.9499999999999993" customHeight="1">
      <c r="A32" s="2074"/>
      <c r="B32" s="2145"/>
      <c r="C32" s="2146"/>
      <c r="D32" s="2146"/>
      <c r="E32" s="2147"/>
      <c r="F32" s="2085"/>
      <c r="G32" s="2086"/>
      <c r="H32" s="2087"/>
      <c r="I32" s="2035"/>
      <c r="J32" s="2085"/>
      <c r="K32" s="2086"/>
      <c r="L32" s="2087"/>
      <c r="M32" s="2137"/>
      <c r="N32" s="2151"/>
      <c r="O32" s="2123"/>
      <c r="P32" s="2098"/>
      <c r="Q32" s="2103"/>
      <c r="R32" s="2104"/>
      <c r="S32" s="2104"/>
      <c r="T32" s="2104"/>
      <c r="U32" s="2105"/>
      <c r="V32" s="2141"/>
      <c r="W32" s="2130"/>
      <c r="X32" s="2131"/>
    </row>
    <row r="33" spans="1:24" ht="9.9499999999999993" customHeight="1">
      <c r="A33" s="2075"/>
      <c r="B33" s="2148"/>
      <c r="C33" s="2149"/>
      <c r="D33" s="2149"/>
      <c r="E33" s="2150"/>
      <c r="F33" s="2088"/>
      <c r="G33" s="2089"/>
      <c r="H33" s="2090"/>
      <c r="I33" s="2036"/>
      <c r="J33" s="2088"/>
      <c r="K33" s="2089"/>
      <c r="L33" s="2090"/>
      <c r="M33" s="2099"/>
      <c r="N33" s="2152"/>
      <c r="O33" s="2124"/>
      <c r="P33" s="2099"/>
      <c r="Q33" s="2106"/>
      <c r="R33" s="2107"/>
      <c r="S33" s="2107"/>
      <c r="T33" s="2107"/>
      <c r="U33" s="2108"/>
      <c r="V33" s="2142"/>
      <c r="W33" s="2132"/>
      <c r="X33" s="2133"/>
    </row>
    <row r="34" spans="1:24" ht="9.9499999999999993" customHeight="1">
      <c r="A34" s="2073"/>
      <c r="B34" s="2076"/>
      <c r="C34" s="2077"/>
      <c r="D34" s="2077"/>
      <c r="E34" s="2078"/>
      <c r="F34" s="2082"/>
      <c r="G34" s="2083"/>
      <c r="H34" s="2084"/>
      <c r="I34" s="2034"/>
      <c r="J34" s="2082" t="s">
        <v>586</v>
      </c>
      <c r="K34" s="2083"/>
      <c r="L34" s="2084"/>
      <c r="M34" s="2094"/>
      <c r="N34" s="2125"/>
      <c r="O34" s="2126"/>
      <c r="P34" s="2094"/>
      <c r="Q34" s="2100"/>
      <c r="R34" s="2101"/>
      <c r="S34" s="2101"/>
      <c r="T34" s="2101"/>
      <c r="U34" s="2102"/>
      <c r="V34" s="2140"/>
      <c r="W34" s="2143" t="s">
        <v>586</v>
      </c>
      <c r="X34" s="2144"/>
    </row>
    <row r="35" spans="1:24" ht="9.9499999999999993" customHeight="1">
      <c r="A35" s="2074"/>
      <c r="B35" s="2079"/>
      <c r="C35" s="2080"/>
      <c r="D35" s="2080"/>
      <c r="E35" s="2081"/>
      <c r="F35" s="2085"/>
      <c r="G35" s="2086"/>
      <c r="H35" s="2087"/>
      <c r="I35" s="2035"/>
      <c r="J35" s="2085"/>
      <c r="K35" s="2086"/>
      <c r="L35" s="2087"/>
      <c r="M35" s="2095"/>
      <c r="N35" s="2118"/>
      <c r="O35" s="2123"/>
      <c r="P35" s="2098"/>
      <c r="Q35" s="2103"/>
      <c r="R35" s="2104"/>
      <c r="S35" s="2104"/>
      <c r="T35" s="2104"/>
      <c r="U35" s="2105"/>
      <c r="V35" s="2141"/>
      <c r="W35" s="2130"/>
      <c r="X35" s="2131"/>
    </row>
    <row r="36" spans="1:24" ht="9.9499999999999993" customHeight="1">
      <c r="A36" s="2074"/>
      <c r="B36" s="2145"/>
      <c r="C36" s="2146"/>
      <c r="D36" s="2146"/>
      <c r="E36" s="2147"/>
      <c r="F36" s="2085"/>
      <c r="G36" s="2086"/>
      <c r="H36" s="2087"/>
      <c r="I36" s="2035"/>
      <c r="J36" s="2091"/>
      <c r="K36" s="2092"/>
      <c r="L36" s="2093"/>
      <c r="M36" s="2137"/>
      <c r="N36" s="2117"/>
      <c r="O36" s="2123"/>
      <c r="P36" s="2098"/>
      <c r="Q36" s="2103"/>
      <c r="R36" s="2104"/>
      <c r="S36" s="2104"/>
      <c r="T36" s="2104"/>
      <c r="U36" s="2105"/>
      <c r="V36" s="2141"/>
      <c r="W36" s="2130"/>
      <c r="X36" s="2131"/>
    </row>
    <row r="37" spans="1:24" ht="9.9499999999999993" customHeight="1">
      <c r="A37" s="2074"/>
      <c r="B37" s="2079"/>
      <c r="C37" s="2080"/>
      <c r="D37" s="2080"/>
      <c r="E37" s="2081"/>
      <c r="F37" s="2085"/>
      <c r="G37" s="2086"/>
      <c r="H37" s="2087"/>
      <c r="I37" s="2035"/>
      <c r="J37" s="2119" t="s">
        <v>587</v>
      </c>
      <c r="K37" s="2120"/>
      <c r="L37" s="2121"/>
      <c r="M37" s="2095"/>
      <c r="N37" s="2118"/>
      <c r="O37" s="2122"/>
      <c r="P37" s="2098"/>
      <c r="Q37" s="2103"/>
      <c r="R37" s="2104"/>
      <c r="S37" s="2104"/>
      <c r="T37" s="2104"/>
      <c r="U37" s="2105"/>
      <c r="V37" s="2141"/>
      <c r="W37" s="2128" t="s">
        <v>586</v>
      </c>
      <c r="X37" s="2129"/>
    </row>
    <row r="38" spans="1:24" ht="9.9499999999999993" customHeight="1">
      <c r="A38" s="2074"/>
      <c r="B38" s="2145"/>
      <c r="C38" s="2146"/>
      <c r="D38" s="2146"/>
      <c r="E38" s="2147"/>
      <c r="F38" s="2085"/>
      <c r="G38" s="2086"/>
      <c r="H38" s="2087"/>
      <c r="I38" s="2035"/>
      <c r="J38" s="2085"/>
      <c r="K38" s="2086"/>
      <c r="L38" s="2087"/>
      <c r="M38" s="2137"/>
      <c r="N38" s="2151"/>
      <c r="O38" s="2123"/>
      <c r="P38" s="2098"/>
      <c r="Q38" s="2103"/>
      <c r="R38" s="2104"/>
      <c r="S38" s="2104"/>
      <c r="T38" s="2104"/>
      <c r="U38" s="2105"/>
      <c r="V38" s="2141"/>
      <c r="W38" s="2130"/>
      <c r="X38" s="2131"/>
    </row>
    <row r="39" spans="1:24" ht="9.9499999999999993" customHeight="1">
      <c r="A39" s="2075"/>
      <c r="B39" s="2148"/>
      <c r="C39" s="2149"/>
      <c r="D39" s="2149"/>
      <c r="E39" s="2150"/>
      <c r="F39" s="2088"/>
      <c r="G39" s="2089"/>
      <c r="H39" s="2090"/>
      <c r="I39" s="2036"/>
      <c r="J39" s="2088"/>
      <c r="K39" s="2089"/>
      <c r="L39" s="2090"/>
      <c r="M39" s="2099"/>
      <c r="N39" s="2152"/>
      <c r="O39" s="2124"/>
      <c r="P39" s="2099"/>
      <c r="Q39" s="2106"/>
      <c r="R39" s="2107"/>
      <c r="S39" s="2107"/>
      <c r="T39" s="2107"/>
      <c r="U39" s="2108"/>
      <c r="V39" s="2142"/>
      <c r="W39" s="2132"/>
      <c r="X39" s="2133"/>
    </row>
    <row r="40" spans="1:24" ht="9.9499999999999993" customHeight="1">
      <c r="A40" s="2073"/>
      <c r="B40" s="2076"/>
      <c r="C40" s="2077"/>
      <c r="D40" s="2077"/>
      <c r="E40" s="2078"/>
      <c r="F40" s="2082"/>
      <c r="G40" s="2083"/>
      <c r="H40" s="2084"/>
      <c r="I40" s="2034"/>
      <c r="J40" s="2082" t="s">
        <v>586</v>
      </c>
      <c r="K40" s="2083"/>
      <c r="L40" s="2084"/>
      <c r="M40" s="2094"/>
      <c r="N40" s="2125"/>
      <c r="O40" s="2126"/>
      <c r="P40" s="2094"/>
      <c r="Q40" s="2100"/>
      <c r="R40" s="2101"/>
      <c r="S40" s="2101"/>
      <c r="T40" s="2101"/>
      <c r="U40" s="2102"/>
      <c r="V40" s="2140"/>
      <c r="W40" s="2143" t="s">
        <v>586</v>
      </c>
      <c r="X40" s="2144"/>
    </row>
    <row r="41" spans="1:24" ht="9.9499999999999993" customHeight="1">
      <c r="A41" s="2074"/>
      <c r="B41" s="2079"/>
      <c r="C41" s="2080"/>
      <c r="D41" s="2080"/>
      <c r="E41" s="2081"/>
      <c r="F41" s="2085"/>
      <c r="G41" s="2086"/>
      <c r="H41" s="2087"/>
      <c r="I41" s="2035"/>
      <c r="J41" s="2085"/>
      <c r="K41" s="2086"/>
      <c r="L41" s="2087"/>
      <c r="M41" s="2095"/>
      <c r="N41" s="2118"/>
      <c r="O41" s="2123"/>
      <c r="P41" s="2098"/>
      <c r="Q41" s="2103"/>
      <c r="R41" s="2104"/>
      <c r="S41" s="2104"/>
      <c r="T41" s="2104"/>
      <c r="U41" s="2105"/>
      <c r="V41" s="2141"/>
      <c r="W41" s="2130"/>
      <c r="X41" s="2131"/>
    </row>
    <row r="42" spans="1:24" ht="9.9499999999999993" customHeight="1">
      <c r="A42" s="2074"/>
      <c r="B42" s="2145"/>
      <c r="C42" s="2146"/>
      <c r="D42" s="2146"/>
      <c r="E42" s="2147"/>
      <c r="F42" s="2085"/>
      <c r="G42" s="2086"/>
      <c r="H42" s="2087"/>
      <c r="I42" s="2035"/>
      <c r="J42" s="2091"/>
      <c r="K42" s="2092"/>
      <c r="L42" s="2093"/>
      <c r="M42" s="2137"/>
      <c r="N42" s="2117"/>
      <c r="O42" s="2155"/>
      <c r="P42" s="2098"/>
      <c r="Q42" s="2103"/>
      <c r="R42" s="2104"/>
      <c r="S42" s="2104"/>
      <c r="T42" s="2104"/>
      <c r="U42" s="2105"/>
      <c r="V42" s="2141"/>
      <c r="W42" s="2130"/>
      <c r="X42" s="2131"/>
    </row>
    <row r="43" spans="1:24" ht="9.9499999999999993" customHeight="1">
      <c r="A43" s="2074"/>
      <c r="B43" s="2079"/>
      <c r="C43" s="2080"/>
      <c r="D43" s="2080"/>
      <c r="E43" s="2081"/>
      <c r="F43" s="2085"/>
      <c r="G43" s="2086"/>
      <c r="H43" s="2087"/>
      <c r="I43" s="2035"/>
      <c r="J43" s="2119" t="s">
        <v>587</v>
      </c>
      <c r="K43" s="2120"/>
      <c r="L43" s="2121"/>
      <c r="M43" s="2095"/>
      <c r="N43" s="2118"/>
      <c r="O43" s="2122"/>
      <c r="P43" s="2098"/>
      <c r="Q43" s="2103"/>
      <c r="R43" s="2104"/>
      <c r="S43" s="2104"/>
      <c r="T43" s="2104"/>
      <c r="U43" s="2105"/>
      <c r="V43" s="2141"/>
      <c r="W43" s="2128" t="s">
        <v>586</v>
      </c>
      <c r="X43" s="2129"/>
    </row>
    <row r="44" spans="1:24" ht="9.9499999999999993" customHeight="1">
      <c r="A44" s="2074"/>
      <c r="B44" s="2145"/>
      <c r="C44" s="2146"/>
      <c r="D44" s="2146"/>
      <c r="E44" s="2147"/>
      <c r="F44" s="2085"/>
      <c r="G44" s="2086"/>
      <c r="H44" s="2087"/>
      <c r="I44" s="2035"/>
      <c r="J44" s="2085"/>
      <c r="K44" s="2086"/>
      <c r="L44" s="2087"/>
      <c r="M44" s="2137"/>
      <c r="N44" s="2151"/>
      <c r="O44" s="2123"/>
      <c r="P44" s="2098"/>
      <c r="Q44" s="2103"/>
      <c r="R44" s="2104"/>
      <c r="S44" s="2104"/>
      <c r="T44" s="2104"/>
      <c r="U44" s="2105"/>
      <c r="V44" s="2141"/>
      <c r="W44" s="2130"/>
      <c r="X44" s="2131"/>
    </row>
    <row r="45" spans="1:24" ht="9.9499999999999993" customHeight="1">
      <c r="A45" s="2075"/>
      <c r="B45" s="2148"/>
      <c r="C45" s="2149"/>
      <c r="D45" s="2149"/>
      <c r="E45" s="2150"/>
      <c r="F45" s="2088"/>
      <c r="G45" s="2089"/>
      <c r="H45" s="2090"/>
      <c r="I45" s="2036"/>
      <c r="J45" s="2088"/>
      <c r="K45" s="2089"/>
      <c r="L45" s="2090"/>
      <c r="M45" s="2099"/>
      <c r="N45" s="2152"/>
      <c r="O45" s="2124"/>
      <c r="P45" s="2099"/>
      <c r="Q45" s="2106"/>
      <c r="R45" s="2107"/>
      <c r="S45" s="2107"/>
      <c r="T45" s="2107"/>
      <c r="U45" s="2108"/>
      <c r="V45" s="2142"/>
      <c r="W45" s="2132"/>
      <c r="X45" s="2133"/>
    </row>
    <row r="46" spans="1:24" ht="9.9499999999999993" customHeight="1">
      <c r="A46" s="2073"/>
      <c r="B46" s="2076"/>
      <c r="C46" s="2077"/>
      <c r="D46" s="2077"/>
      <c r="E46" s="2078"/>
      <c r="F46" s="2082"/>
      <c r="G46" s="2083"/>
      <c r="H46" s="2084"/>
      <c r="I46" s="2034"/>
      <c r="J46" s="2082" t="s">
        <v>586</v>
      </c>
      <c r="K46" s="2083"/>
      <c r="L46" s="2084"/>
      <c r="M46" s="2094"/>
      <c r="N46" s="2125"/>
      <c r="O46" s="2126"/>
      <c r="P46" s="2094"/>
      <c r="Q46" s="2100"/>
      <c r="R46" s="2101"/>
      <c r="S46" s="2101"/>
      <c r="T46" s="2101"/>
      <c r="U46" s="2102"/>
      <c r="V46" s="2140"/>
      <c r="W46" s="2143" t="s">
        <v>586</v>
      </c>
      <c r="X46" s="2144"/>
    </row>
    <row r="47" spans="1:24" ht="9.9499999999999993" customHeight="1">
      <c r="A47" s="2074"/>
      <c r="B47" s="2079"/>
      <c r="C47" s="2080"/>
      <c r="D47" s="2080"/>
      <c r="E47" s="2081"/>
      <c r="F47" s="2085"/>
      <c r="G47" s="2086"/>
      <c r="H47" s="2087"/>
      <c r="I47" s="2035"/>
      <c r="J47" s="2085"/>
      <c r="K47" s="2086"/>
      <c r="L47" s="2087"/>
      <c r="M47" s="2095"/>
      <c r="N47" s="2118"/>
      <c r="O47" s="2123"/>
      <c r="P47" s="2098"/>
      <c r="Q47" s="2103"/>
      <c r="R47" s="2104"/>
      <c r="S47" s="2104"/>
      <c r="T47" s="2104"/>
      <c r="U47" s="2105"/>
      <c r="V47" s="2141"/>
      <c r="W47" s="2130"/>
      <c r="X47" s="2131"/>
    </row>
    <row r="48" spans="1:24" ht="9.9499999999999993" customHeight="1">
      <c r="A48" s="2074"/>
      <c r="B48" s="2145"/>
      <c r="C48" s="2146"/>
      <c r="D48" s="2146"/>
      <c r="E48" s="2147"/>
      <c r="F48" s="2085"/>
      <c r="G48" s="2086"/>
      <c r="H48" s="2087"/>
      <c r="I48" s="2035"/>
      <c r="J48" s="2091"/>
      <c r="K48" s="2092"/>
      <c r="L48" s="2093"/>
      <c r="M48" s="2137"/>
      <c r="N48" s="2117"/>
      <c r="O48" s="2155"/>
      <c r="P48" s="2098"/>
      <c r="Q48" s="2103"/>
      <c r="R48" s="2104"/>
      <c r="S48" s="2104"/>
      <c r="T48" s="2104"/>
      <c r="U48" s="2105"/>
      <c r="V48" s="2141"/>
      <c r="W48" s="2130"/>
      <c r="X48" s="2131"/>
    </row>
    <row r="49" spans="1:25" ht="9.9499999999999993" customHeight="1">
      <c r="A49" s="2074"/>
      <c r="B49" s="2079"/>
      <c r="C49" s="2080"/>
      <c r="D49" s="2080"/>
      <c r="E49" s="2081"/>
      <c r="F49" s="2085"/>
      <c r="G49" s="2086"/>
      <c r="H49" s="2087"/>
      <c r="I49" s="2035"/>
      <c r="J49" s="2119" t="s">
        <v>587</v>
      </c>
      <c r="K49" s="2120"/>
      <c r="L49" s="2121"/>
      <c r="M49" s="2095"/>
      <c r="N49" s="2118"/>
      <c r="O49" s="2122"/>
      <c r="P49" s="2098"/>
      <c r="Q49" s="2103"/>
      <c r="R49" s="2104"/>
      <c r="S49" s="2104"/>
      <c r="T49" s="2104"/>
      <c r="U49" s="2105"/>
      <c r="V49" s="2141"/>
      <c r="W49" s="2128" t="s">
        <v>586</v>
      </c>
      <c r="X49" s="2129"/>
    </row>
    <row r="50" spans="1:25" ht="9.9499999999999993" customHeight="1">
      <c r="A50" s="2074"/>
      <c r="B50" s="2145"/>
      <c r="C50" s="2146"/>
      <c r="D50" s="2146"/>
      <c r="E50" s="2147"/>
      <c r="F50" s="2085"/>
      <c r="G50" s="2086"/>
      <c r="H50" s="2087"/>
      <c r="I50" s="2035"/>
      <c r="J50" s="2085"/>
      <c r="K50" s="2086"/>
      <c r="L50" s="2087"/>
      <c r="M50" s="2137"/>
      <c r="N50" s="2151"/>
      <c r="O50" s="2123"/>
      <c r="P50" s="2098"/>
      <c r="Q50" s="2103"/>
      <c r="R50" s="2104"/>
      <c r="S50" s="2104"/>
      <c r="T50" s="2104"/>
      <c r="U50" s="2105"/>
      <c r="V50" s="2141"/>
      <c r="W50" s="2130"/>
      <c r="X50" s="2131"/>
    </row>
    <row r="51" spans="1:25" ht="9.9499999999999993" customHeight="1">
      <c r="A51" s="2075"/>
      <c r="B51" s="2148"/>
      <c r="C51" s="2149"/>
      <c r="D51" s="2149"/>
      <c r="E51" s="2150"/>
      <c r="F51" s="2088"/>
      <c r="G51" s="2089"/>
      <c r="H51" s="2090"/>
      <c r="I51" s="2036"/>
      <c r="J51" s="2088"/>
      <c r="K51" s="2089"/>
      <c r="L51" s="2090"/>
      <c r="M51" s="2099"/>
      <c r="N51" s="2152"/>
      <c r="O51" s="2124"/>
      <c r="P51" s="2099"/>
      <c r="Q51" s="2106"/>
      <c r="R51" s="2107"/>
      <c r="S51" s="2107"/>
      <c r="T51" s="2107"/>
      <c r="U51" s="2108"/>
      <c r="V51" s="2142"/>
      <c r="W51" s="2132"/>
      <c r="X51" s="2133"/>
    </row>
    <row r="52" spans="1:25" ht="9.9499999999999993" customHeight="1">
      <c r="A52" s="2073"/>
      <c r="B52" s="2076"/>
      <c r="C52" s="2077"/>
      <c r="D52" s="2077"/>
      <c r="E52" s="2078"/>
      <c r="F52" s="2082"/>
      <c r="G52" s="2083"/>
      <c r="H52" s="2084"/>
      <c r="I52" s="2034"/>
      <c r="J52" s="2082" t="s">
        <v>586</v>
      </c>
      <c r="K52" s="2083"/>
      <c r="L52" s="2084"/>
      <c r="M52" s="2094"/>
      <c r="N52" s="2125"/>
      <c r="O52" s="2126"/>
      <c r="P52" s="2094"/>
      <c r="Q52" s="2100"/>
      <c r="R52" s="2101"/>
      <c r="S52" s="2101"/>
      <c r="T52" s="2101"/>
      <c r="U52" s="2102"/>
      <c r="V52" s="2140"/>
      <c r="W52" s="2143" t="s">
        <v>586</v>
      </c>
      <c r="X52" s="2144"/>
    </row>
    <row r="53" spans="1:25" ht="9.9499999999999993" customHeight="1">
      <c r="A53" s="2074"/>
      <c r="B53" s="2079"/>
      <c r="C53" s="2080"/>
      <c r="D53" s="2080"/>
      <c r="E53" s="2081"/>
      <c r="F53" s="2085"/>
      <c r="G53" s="2086"/>
      <c r="H53" s="2087"/>
      <c r="I53" s="2035"/>
      <c r="J53" s="2085"/>
      <c r="K53" s="2086"/>
      <c r="L53" s="2087"/>
      <c r="M53" s="2095"/>
      <c r="N53" s="2118"/>
      <c r="O53" s="2123"/>
      <c r="P53" s="2098"/>
      <c r="Q53" s="2103"/>
      <c r="R53" s="2104"/>
      <c r="S53" s="2104"/>
      <c r="T53" s="2104"/>
      <c r="U53" s="2105"/>
      <c r="V53" s="2141"/>
      <c r="W53" s="2130"/>
      <c r="X53" s="2131"/>
    </row>
    <row r="54" spans="1:25" ht="9.9499999999999993" customHeight="1">
      <c r="A54" s="2074"/>
      <c r="B54" s="2145"/>
      <c r="C54" s="2146"/>
      <c r="D54" s="2146"/>
      <c r="E54" s="2147"/>
      <c r="F54" s="2085"/>
      <c r="G54" s="2086"/>
      <c r="H54" s="2087"/>
      <c r="I54" s="2035"/>
      <c r="J54" s="2091"/>
      <c r="K54" s="2092"/>
      <c r="L54" s="2093"/>
      <c r="M54" s="2137"/>
      <c r="N54" s="2117"/>
      <c r="O54" s="2123"/>
      <c r="P54" s="2098"/>
      <c r="Q54" s="2103"/>
      <c r="R54" s="2104"/>
      <c r="S54" s="2104"/>
      <c r="T54" s="2104"/>
      <c r="U54" s="2105"/>
      <c r="V54" s="2141"/>
      <c r="W54" s="2130"/>
      <c r="X54" s="2131"/>
    </row>
    <row r="55" spans="1:25" ht="9.9499999999999993" customHeight="1">
      <c r="A55" s="2074"/>
      <c r="B55" s="2079"/>
      <c r="C55" s="2080"/>
      <c r="D55" s="2080"/>
      <c r="E55" s="2081"/>
      <c r="F55" s="2085"/>
      <c r="G55" s="2086"/>
      <c r="H55" s="2087"/>
      <c r="I55" s="2035"/>
      <c r="J55" s="2119" t="s">
        <v>587</v>
      </c>
      <c r="K55" s="2120"/>
      <c r="L55" s="2121"/>
      <c r="M55" s="2095"/>
      <c r="N55" s="2118"/>
      <c r="O55" s="2122"/>
      <c r="P55" s="2098"/>
      <c r="Q55" s="2103"/>
      <c r="R55" s="2104"/>
      <c r="S55" s="2104"/>
      <c r="T55" s="2104"/>
      <c r="U55" s="2105"/>
      <c r="V55" s="2141"/>
      <c r="W55" s="2128" t="s">
        <v>586</v>
      </c>
      <c r="X55" s="2129"/>
    </row>
    <row r="56" spans="1:25" ht="9.9499999999999993" customHeight="1">
      <c r="A56" s="2074"/>
      <c r="B56" s="2145"/>
      <c r="C56" s="2146"/>
      <c r="D56" s="2146"/>
      <c r="E56" s="2147"/>
      <c r="F56" s="2085"/>
      <c r="G56" s="2086"/>
      <c r="H56" s="2087"/>
      <c r="I56" s="2035"/>
      <c r="J56" s="2085"/>
      <c r="K56" s="2086"/>
      <c r="L56" s="2087"/>
      <c r="M56" s="2137"/>
      <c r="N56" s="2151"/>
      <c r="O56" s="2123"/>
      <c r="P56" s="2098"/>
      <c r="Q56" s="2103"/>
      <c r="R56" s="2104"/>
      <c r="S56" s="2104"/>
      <c r="T56" s="2104"/>
      <c r="U56" s="2105"/>
      <c r="V56" s="2141"/>
      <c r="W56" s="2130"/>
      <c r="X56" s="2131"/>
    </row>
    <row r="57" spans="1:25" ht="9.9499999999999993" customHeight="1">
      <c r="A57" s="2075"/>
      <c r="B57" s="2148"/>
      <c r="C57" s="2149"/>
      <c r="D57" s="2149"/>
      <c r="E57" s="2150"/>
      <c r="F57" s="2088"/>
      <c r="G57" s="2089"/>
      <c r="H57" s="2090"/>
      <c r="I57" s="2036"/>
      <c r="J57" s="2088"/>
      <c r="K57" s="2089"/>
      <c r="L57" s="2090"/>
      <c r="M57" s="2099"/>
      <c r="N57" s="2152"/>
      <c r="O57" s="2124"/>
      <c r="P57" s="2099"/>
      <c r="Q57" s="2106"/>
      <c r="R57" s="2107"/>
      <c r="S57" s="2107"/>
      <c r="T57" s="2107"/>
      <c r="U57" s="2108"/>
      <c r="V57" s="2142"/>
      <c r="W57" s="2132"/>
      <c r="X57" s="2133"/>
    </row>
    <row r="58" spans="1:25" ht="9.9499999999999993" customHeight="1">
      <c r="A58" s="2073"/>
      <c r="B58" s="2076"/>
      <c r="C58" s="2077"/>
      <c r="D58" s="2077"/>
      <c r="E58" s="2078"/>
      <c r="F58" s="2082"/>
      <c r="G58" s="2083"/>
      <c r="H58" s="2084"/>
      <c r="I58" s="2034"/>
      <c r="J58" s="2082" t="s">
        <v>586</v>
      </c>
      <c r="K58" s="2083"/>
      <c r="L58" s="2084"/>
      <c r="M58" s="2094"/>
      <c r="N58" s="2125"/>
      <c r="O58" s="2126"/>
      <c r="P58" s="2094"/>
      <c r="Q58" s="2100"/>
      <c r="R58" s="2101"/>
      <c r="S58" s="2101"/>
      <c r="T58" s="2101"/>
      <c r="U58" s="2102"/>
      <c r="V58" s="2140"/>
      <c r="W58" s="2143" t="s">
        <v>586</v>
      </c>
      <c r="X58" s="2144"/>
    </row>
    <row r="59" spans="1:25" ht="9.9499999999999993" customHeight="1">
      <c r="A59" s="2074"/>
      <c r="B59" s="2079"/>
      <c r="C59" s="2080"/>
      <c r="D59" s="2080"/>
      <c r="E59" s="2081"/>
      <c r="F59" s="2085"/>
      <c r="G59" s="2086"/>
      <c r="H59" s="2087"/>
      <c r="I59" s="2035"/>
      <c r="J59" s="2085"/>
      <c r="K59" s="2086"/>
      <c r="L59" s="2087"/>
      <c r="M59" s="2095"/>
      <c r="N59" s="2118"/>
      <c r="O59" s="2123"/>
      <c r="P59" s="2098"/>
      <c r="Q59" s="2103"/>
      <c r="R59" s="2104"/>
      <c r="S59" s="2104"/>
      <c r="T59" s="2104"/>
      <c r="U59" s="2105"/>
      <c r="V59" s="2141"/>
      <c r="W59" s="2130"/>
      <c r="X59" s="2131"/>
    </row>
    <row r="60" spans="1:25" ht="9.9499999999999993" customHeight="1">
      <c r="A60" s="2074"/>
      <c r="B60" s="2145"/>
      <c r="C60" s="2146"/>
      <c r="D60" s="2146"/>
      <c r="E60" s="2147"/>
      <c r="F60" s="2085"/>
      <c r="G60" s="2086"/>
      <c r="H60" s="2087"/>
      <c r="I60" s="2035"/>
      <c r="J60" s="2091"/>
      <c r="K60" s="2092"/>
      <c r="L60" s="2093"/>
      <c r="M60" s="2137"/>
      <c r="N60" s="2117"/>
      <c r="O60" s="2123"/>
      <c r="P60" s="2098"/>
      <c r="Q60" s="2103"/>
      <c r="R60" s="2104"/>
      <c r="S60" s="2104"/>
      <c r="T60" s="2104"/>
      <c r="U60" s="2105"/>
      <c r="V60" s="2141"/>
      <c r="W60" s="2130"/>
      <c r="X60" s="2131"/>
    </row>
    <row r="61" spans="1:25" ht="9.9499999999999993" customHeight="1">
      <c r="A61" s="2074"/>
      <c r="B61" s="2079"/>
      <c r="C61" s="2080"/>
      <c r="D61" s="2080"/>
      <c r="E61" s="2081"/>
      <c r="F61" s="2085"/>
      <c r="G61" s="2086"/>
      <c r="H61" s="2087"/>
      <c r="I61" s="2035"/>
      <c r="J61" s="2119" t="s">
        <v>587</v>
      </c>
      <c r="K61" s="2120"/>
      <c r="L61" s="2121"/>
      <c r="M61" s="2095"/>
      <c r="N61" s="2118"/>
      <c r="O61" s="2122"/>
      <c r="P61" s="2098"/>
      <c r="Q61" s="2103"/>
      <c r="R61" s="2104"/>
      <c r="S61" s="2104"/>
      <c r="T61" s="2104"/>
      <c r="U61" s="2105"/>
      <c r="V61" s="2141"/>
      <c r="W61" s="2128" t="s">
        <v>586</v>
      </c>
      <c r="X61" s="2129"/>
    </row>
    <row r="62" spans="1:25" ht="9.9499999999999993" customHeight="1">
      <c r="A62" s="2074"/>
      <c r="B62" s="2145"/>
      <c r="C62" s="2146"/>
      <c r="D62" s="2146"/>
      <c r="E62" s="2147"/>
      <c r="F62" s="2085"/>
      <c r="G62" s="2086"/>
      <c r="H62" s="2087"/>
      <c r="I62" s="2035"/>
      <c r="J62" s="2085"/>
      <c r="K62" s="2086"/>
      <c r="L62" s="2087"/>
      <c r="M62" s="2137"/>
      <c r="N62" s="2151"/>
      <c r="O62" s="2123"/>
      <c r="P62" s="2098"/>
      <c r="Q62" s="2103"/>
      <c r="R62" s="2104"/>
      <c r="S62" s="2104"/>
      <c r="T62" s="2104"/>
      <c r="U62" s="2105"/>
      <c r="V62" s="2141"/>
      <c r="W62" s="2130"/>
      <c r="X62" s="2131"/>
    </row>
    <row r="63" spans="1:25" ht="9.9499999999999993" customHeight="1">
      <c r="A63" s="2075"/>
      <c r="B63" s="2148"/>
      <c r="C63" s="2149"/>
      <c r="D63" s="2149"/>
      <c r="E63" s="2150"/>
      <c r="F63" s="2088"/>
      <c r="G63" s="2089"/>
      <c r="H63" s="2090"/>
      <c r="I63" s="2036"/>
      <c r="J63" s="2088"/>
      <c r="K63" s="2089"/>
      <c r="L63" s="2090"/>
      <c r="M63" s="2162"/>
      <c r="N63" s="2158"/>
      <c r="O63" s="2160"/>
      <c r="P63" s="2099"/>
      <c r="Q63" s="2106"/>
      <c r="R63" s="2159"/>
      <c r="S63" s="2159"/>
      <c r="T63" s="2159"/>
      <c r="U63" s="2108"/>
      <c r="V63" s="2142"/>
      <c r="W63" s="2132"/>
      <c r="X63" s="2161"/>
    </row>
    <row r="64" spans="1:25" s="224" customFormat="1" ht="13.5" customHeight="1">
      <c r="A64" s="224" t="s">
        <v>588</v>
      </c>
      <c r="M64" s="228"/>
      <c r="N64" s="228"/>
      <c r="O64" s="228"/>
      <c r="P64" s="228"/>
      <c r="Q64" s="912" t="s">
        <v>1331</v>
      </c>
      <c r="R64" s="913"/>
      <c r="S64" s="913"/>
      <c r="T64" s="913"/>
      <c r="U64" s="913"/>
      <c r="V64" s="913"/>
      <c r="W64" s="913"/>
      <c r="X64" s="913"/>
      <c r="Y64" s="913"/>
    </row>
    <row r="65" spans="1:25" s="224" customFormat="1" ht="13.5" customHeight="1">
      <c r="M65" s="228"/>
      <c r="N65" s="228"/>
      <c r="O65" s="228"/>
      <c r="P65" s="228"/>
      <c r="Q65" s="912" t="s">
        <v>1446</v>
      </c>
      <c r="R65" s="913"/>
      <c r="S65" s="913"/>
      <c r="T65" s="913"/>
      <c r="U65" s="913"/>
      <c r="V65" s="913"/>
      <c r="W65" s="913"/>
      <c r="X65" s="913"/>
      <c r="Y65" s="913"/>
    </row>
    <row r="66" spans="1:25" s="224" customFormat="1" ht="3" customHeight="1">
      <c r="Q66" s="912"/>
      <c r="R66" s="912"/>
      <c r="S66" s="912"/>
      <c r="T66" s="912"/>
      <c r="U66" s="912"/>
      <c r="V66" s="912"/>
      <c r="W66" s="912"/>
      <c r="X66" s="912"/>
      <c r="Y66" s="914"/>
    </row>
    <row r="67" spans="1:25" s="224" customFormat="1" ht="13.5" customHeight="1">
      <c r="A67" s="229"/>
      <c r="B67" s="229" t="s">
        <v>589</v>
      </c>
      <c r="C67" s="229"/>
      <c r="D67" s="229"/>
      <c r="E67" s="229" t="s">
        <v>590</v>
      </c>
      <c r="F67" s="229"/>
      <c r="G67" s="229"/>
      <c r="H67" s="229"/>
      <c r="I67" s="229"/>
      <c r="J67" s="229"/>
      <c r="K67" s="229" t="s">
        <v>591</v>
      </c>
      <c r="L67" s="229"/>
      <c r="M67" s="2165" t="s">
        <v>592</v>
      </c>
      <c r="N67" s="2165"/>
      <c r="O67" s="230"/>
      <c r="Q67" s="2163" t="s">
        <v>1332</v>
      </c>
      <c r="R67" s="2163"/>
      <c r="S67" s="2163"/>
      <c r="T67" s="2163"/>
      <c r="U67" s="2163"/>
      <c r="V67" s="2163"/>
      <c r="W67" s="2163"/>
      <c r="X67" s="2163"/>
      <c r="Y67" s="2163"/>
    </row>
    <row r="68" spans="1:25" s="224" customFormat="1" ht="3" customHeight="1">
      <c r="A68" s="229"/>
      <c r="B68" s="229"/>
      <c r="C68" s="229"/>
      <c r="D68" s="229"/>
      <c r="E68" s="229"/>
      <c r="F68" s="229"/>
      <c r="G68" s="229"/>
      <c r="H68" s="229"/>
      <c r="I68" s="229"/>
      <c r="J68" s="229"/>
      <c r="K68" s="229"/>
      <c r="L68" s="229"/>
      <c r="Q68" s="2163"/>
      <c r="R68" s="2163"/>
      <c r="S68" s="2163"/>
      <c r="T68" s="2163"/>
      <c r="U68" s="2163"/>
      <c r="V68" s="2163"/>
      <c r="W68" s="2163"/>
      <c r="X68" s="2163"/>
      <c r="Y68" s="2163"/>
    </row>
    <row r="69" spans="1:25" s="224" customFormat="1" ht="11.25" customHeight="1">
      <c r="A69" s="229"/>
      <c r="B69" s="229"/>
      <c r="C69" s="229"/>
      <c r="D69" s="229"/>
      <c r="E69" s="229"/>
      <c r="F69" s="229"/>
      <c r="G69" s="229"/>
      <c r="H69" s="229"/>
      <c r="I69" s="229"/>
      <c r="J69" s="229"/>
      <c r="K69" s="229"/>
      <c r="L69" s="229"/>
      <c r="M69" s="225"/>
      <c r="N69" s="225"/>
      <c r="O69" s="225"/>
      <c r="P69" s="225"/>
      <c r="Q69" s="2163"/>
      <c r="R69" s="2163"/>
      <c r="S69" s="2163"/>
      <c r="T69" s="2163"/>
      <c r="U69" s="2163"/>
      <c r="V69" s="2163"/>
      <c r="W69" s="2163"/>
      <c r="X69" s="2163"/>
      <c r="Y69" s="2163"/>
    </row>
    <row r="70" spans="1:25" s="224" customFormat="1" ht="14.25" customHeight="1">
      <c r="A70" s="229"/>
      <c r="B70" s="229" t="s">
        <v>593</v>
      </c>
      <c r="C70" s="229"/>
      <c r="D70" s="229"/>
      <c r="E70" s="229" t="s">
        <v>594</v>
      </c>
      <c r="F70" s="229"/>
      <c r="G70" s="229"/>
      <c r="H70" s="229"/>
      <c r="I70" s="229" t="s">
        <v>595</v>
      </c>
      <c r="J70" s="229"/>
      <c r="K70" s="229"/>
      <c r="L70" s="229" t="s">
        <v>596</v>
      </c>
      <c r="M70" s="225"/>
      <c r="N70" s="229" t="s">
        <v>597</v>
      </c>
      <c r="O70" s="229"/>
      <c r="P70" s="225"/>
      <c r="Q70" s="2163"/>
      <c r="R70" s="2163"/>
      <c r="S70" s="2163"/>
      <c r="T70" s="2163"/>
      <c r="U70" s="2163"/>
      <c r="V70" s="2163"/>
      <c r="W70" s="2163"/>
      <c r="X70" s="2163"/>
      <c r="Y70" s="2163"/>
    </row>
    <row r="71" spans="1:25" s="224" customFormat="1" ht="13.5" customHeight="1">
      <c r="A71" s="229"/>
      <c r="B71" s="229"/>
      <c r="C71" s="229"/>
      <c r="D71" s="229"/>
      <c r="E71" s="229"/>
      <c r="F71" s="229"/>
      <c r="G71" s="229"/>
      <c r="H71" s="229"/>
      <c r="I71" s="229"/>
      <c r="J71" s="229"/>
      <c r="K71" s="229"/>
      <c r="L71" s="229"/>
      <c r="M71" s="229"/>
      <c r="N71" s="229"/>
      <c r="O71" s="229"/>
      <c r="Q71" s="2163"/>
      <c r="R71" s="2163"/>
      <c r="S71" s="2163"/>
      <c r="T71" s="2163"/>
      <c r="U71" s="2163"/>
      <c r="V71" s="2163"/>
      <c r="W71" s="2163"/>
      <c r="X71" s="2163"/>
      <c r="Y71" s="2163"/>
    </row>
    <row r="72" spans="1:25" s="224" customFormat="1" ht="13.5" customHeight="1">
      <c r="B72" s="2010" t="s">
        <v>598</v>
      </c>
      <c r="C72" s="2010"/>
      <c r="D72" s="2010"/>
      <c r="F72" s="2010" t="s">
        <v>601</v>
      </c>
      <c r="G72" s="2010"/>
      <c r="H72" s="2010"/>
      <c r="I72" s="2010"/>
      <c r="J72" s="2010"/>
      <c r="L72" s="2010"/>
      <c r="M72" s="2010"/>
      <c r="Q72" s="2163" t="s">
        <v>1333</v>
      </c>
      <c r="R72" s="2163"/>
      <c r="S72" s="2163"/>
      <c r="T72" s="2163"/>
      <c r="U72" s="2163"/>
      <c r="V72" s="2163"/>
      <c r="W72" s="2163"/>
      <c r="X72" s="2163"/>
      <c r="Y72" s="2163"/>
    </row>
    <row r="73" spans="1:25" s="224" customFormat="1" ht="13.5" customHeight="1">
      <c r="A73" s="231"/>
      <c r="B73" s="2010"/>
      <c r="C73" s="2010"/>
      <c r="D73" s="2010"/>
      <c r="E73" s="232"/>
      <c r="F73" s="2010"/>
      <c r="G73" s="2010"/>
      <c r="H73" s="2010"/>
      <c r="I73" s="2010"/>
      <c r="J73" s="2010"/>
      <c r="K73" s="232"/>
      <c r="L73" s="2010"/>
      <c r="M73" s="2010"/>
      <c r="N73" s="232"/>
      <c r="O73" s="232"/>
      <c r="Q73" s="2163"/>
      <c r="R73" s="2163"/>
      <c r="S73" s="2163"/>
      <c r="T73" s="2163"/>
      <c r="U73" s="2163"/>
      <c r="V73" s="2163"/>
      <c r="W73" s="2163"/>
      <c r="X73" s="2163"/>
      <c r="Y73" s="2163"/>
    </row>
    <row r="74" spans="1:25" s="224" customFormat="1" ht="13.5" customHeight="1">
      <c r="A74" s="2163" t="s">
        <v>599</v>
      </c>
      <c r="B74" s="2163"/>
      <c r="C74" s="2163"/>
      <c r="D74" s="2163"/>
      <c r="E74" s="2163"/>
      <c r="F74" s="2163"/>
      <c r="G74" s="2163"/>
      <c r="H74" s="2163"/>
      <c r="I74" s="2163"/>
      <c r="J74" s="2163"/>
      <c r="K74" s="2163"/>
      <c r="L74" s="2163"/>
      <c r="M74" s="2163"/>
      <c r="N74" s="2163"/>
      <c r="O74" s="2163"/>
      <c r="P74" s="2163"/>
      <c r="Q74" s="2163" t="s">
        <v>1334</v>
      </c>
      <c r="R74" s="2163"/>
      <c r="S74" s="2163"/>
      <c r="T74" s="2163"/>
      <c r="U74" s="2163"/>
      <c r="V74" s="2163"/>
      <c r="W74" s="2163"/>
      <c r="X74" s="2163"/>
      <c r="Y74" s="2163"/>
    </row>
    <row r="75" spans="1:25" s="224" customFormat="1" ht="13.5" customHeight="1">
      <c r="A75" s="2163"/>
      <c r="B75" s="2163"/>
      <c r="C75" s="2163"/>
      <c r="D75" s="2163"/>
      <c r="E75" s="2163"/>
      <c r="F75" s="2163"/>
      <c r="G75" s="2163"/>
      <c r="H75" s="2163"/>
      <c r="I75" s="2163"/>
      <c r="J75" s="2163"/>
      <c r="K75" s="2163"/>
      <c r="L75" s="2163"/>
      <c r="M75" s="2163"/>
      <c r="N75" s="2163"/>
      <c r="O75" s="2163"/>
      <c r="P75" s="2163"/>
      <c r="Q75" s="2163"/>
      <c r="R75" s="2163"/>
      <c r="S75" s="2163"/>
      <c r="T75" s="2163"/>
      <c r="U75" s="2163"/>
      <c r="V75" s="2163"/>
      <c r="W75" s="2163"/>
      <c r="X75" s="2163"/>
      <c r="Y75" s="2163"/>
    </row>
    <row r="76" spans="1:25" ht="13.5" customHeight="1">
      <c r="A76" s="233"/>
      <c r="B76" s="233"/>
      <c r="C76" s="233"/>
      <c r="D76" s="233"/>
      <c r="E76" s="233"/>
      <c r="F76" s="233"/>
      <c r="G76" s="233"/>
      <c r="H76" s="233"/>
      <c r="I76" s="233"/>
      <c r="J76" s="233"/>
      <c r="K76" s="233"/>
      <c r="L76" s="233"/>
      <c r="M76" s="233"/>
      <c r="N76" s="233"/>
      <c r="O76" s="233"/>
      <c r="P76" s="233"/>
      <c r="Q76" s="2163"/>
      <c r="R76" s="2163"/>
      <c r="S76" s="2163"/>
      <c r="T76" s="2163"/>
      <c r="U76" s="2163"/>
      <c r="V76" s="2163"/>
      <c r="W76" s="2163"/>
      <c r="X76" s="2163"/>
      <c r="Y76" s="2163"/>
    </row>
    <row r="77" spans="1:25" ht="13.5" customHeight="1">
      <c r="M77" s="228"/>
      <c r="N77" s="228"/>
      <c r="O77" s="228"/>
      <c r="P77" s="228"/>
      <c r="Q77" s="2163" t="s">
        <v>1335</v>
      </c>
      <c r="R77" s="2163"/>
      <c r="S77" s="2163"/>
      <c r="T77" s="2163"/>
      <c r="U77" s="2163"/>
      <c r="V77" s="2163"/>
      <c r="W77" s="2163"/>
      <c r="X77" s="2163"/>
      <c r="Y77" s="2163"/>
    </row>
    <row r="78" spans="1:25" ht="13.5" customHeight="1">
      <c r="M78" s="228"/>
      <c r="N78" s="228"/>
      <c r="O78" s="228"/>
      <c r="P78" s="228"/>
      <c r="Q78" s="2163"/>
      <c r="R78" s="2163"/>
      <c r="S78" s="2163"/>
      <c r="T78" s="2163"/>
      <c r="U78" s="2163"/>
      <c r="V78" s="2163"/>
      <c r="W78" s="2163"/>
      <c r="X78" s="2163"/>
      <c r="Y78" s="2163"/>
    </row>
    <row r="79" spans="1:25" ht="13.5" customHeight="1">
      <c r="A79" s="233"/>
      <c r="B79" s="233"/>
      <c r="C79" s="233"/>
      <c r="D79" s="233"/>
      <c r="E79" s="233"/>
      <c r="F79" s="233"/>
      <c r="G79" s="233"/>
      <c r="H79" s="233"/>
      <c r="I79" s="233"/>
      <c r="J79" s="233"/>
      <c r="K79" s="233"/>
      <c r="L79" s="233"/>
      <c r="M79" s="233"/>
      <c r="N79" s="233"/>
      <c r="P79" s="233"/>
      <c r="Q79" s="2163" t="s">
        <v>1336</v>
      </c>
      <c r="R79" s="2163"/>
      <c r="S79" s="2163"/>
      <c r="T79" s="2163"/>
      <c r="U79" s="2163"/>
      <c r="V79" s="2163"/>
      <c r="W79" s="2163"/>
      <c r="X79" s="2163"/>
      <c r="Y79" s="2163"/>
    </row>
    <row r="80" spans="1:25" ht="13.5" customHeight="1">
      <c r="M80" s="228"/>
      <c r="N80" s="228"/>
      <c r="P80" s="228"/>
      <c r="Q80" s="2163"/>
      <c r="R80" s="2163"/>
      <c r="S80" s="2163"/>
      <c r="T80" s="2163"/>
      <c r="U80" s="2163"/>
      <c r="V80" s="2163"/>
      <c r="W80" s="2163"/>
      <c r="X80" s="2163"/>
      <c r="Y80" s="2163"/>
    </row>
    <row r="81" spans="13:25" ht="13.5" customHeight="1">
      <c r="M81" s="228"/>
      <c r="N81" s="228"/>
      <c r="P81" s="228"/>
      <c r="Q81" s="2163" t="s">
        <v>1337</v>
      </c>
      <c r="R81" s="2163"/>
      <c r="S81" s="2163"/>
      <c r="T81" s="2163"/>
      <c r="U81" s="2163"/>
      <c r="V81" s="2163"/>
      <c r="W81" s="2163"/>
      <c r="X81" s="2163"/>
      <c r="Y81" s="2163"/>
    </row>
    <row r="82" spans="13:25">
      <c r="M82" s="228"/>
      <c r="N82" s="228"/>
      <c r="P82" s="228"/>
      <c r="Q82" s="2163"/>
      <c r="R82" s="2163"/>
      <c r="S82" s="2163"/>
      <c r="T82" s="2163"/>
      <c r="U82" s="2163"/>
      <c r="V82" s="2163"/>
      <c r="W82" s="2163"/>
      <c r="X82" s="2163"/>
      <c r="Y82" s="2163"/>
    </row>
    <row r="83" spans="13:25">
      <c r="M83" s="225"/>
      <c r="N83" s="225"/>
      <c r="P83" s="225"/>
      <c r="Q83" s="912" t="s">
        <v>1338</v>
      </c>
      <c r="R83" s="915"/>
      <c r="S83" s="915"/>
      <c r="T83" s="915"/>
      <c r="U83" s="915"/>
      <c r="V83" s="915"/>
      <c r="W83" s="915"/>
      <c r="X83" s="915"/>
      <c r="Y83" s="916"/>
    </row>
    <row r="88" spans="13:25">
      <c r="M88" s="2164"/>
      <c r="N88" s="2164"/>
      <c r="O88" s="2164"/>
      <c r="P88" s="2164"/>
      <c r="Q88" s="2164"/>
      <c r="R88" s="2164"/>
      <c r="S88" s="2164"/>
      <c r="T88" s="2164"/>
      <c r="U88" s="2164"/>
      <c r="V88" s="2164"/>
      <c r="W88" s="2164"/>
      <c r="X88" s="2164"/>
      <c r="Y88" s="2164"/>
    </row>
    <row r="89" spans="13:25" ht="13.5" customHeight="1">
      <c r="M89" s="2164"/>
      <c r="N89" s="2164"/>
      <c r="O89" s="2164"/>
      <c r="P89" s="2164"/>
      <c r="Q89" s="2164"/>
      <c r="R89" s="2164"/>
      <c r="S89" s="2164"/>
      <c r="T89" s="2164"/>
      <c r="U89" s="2164"/>
      <c r="V89" s="2164"/>
      <c r="W89" s="2164"/>
      <c r="X89" s="2164"/>
      <c r="Y89" s="2164"/>
    </row>
  </sheetData>
  <mergeCells count="215">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P52:P57"/>
    <mergeCell ref="Q52:U57"/>
    <mergeCell ref="B54:E55"/>
    <mergeCell ref="M54:M55"/>
    <mergeCell ref="N54:N55"/>
    <mergeCell ref="J55:L57"/>
    <mergeCell ref="O55:O57"/>
    <mergeCell ref="N62:N63"/>
    <mergeCell ref="N58:N59"/>
    <mergeCell ref="O58:O60"/>
    <mergeCell ref="P58:P63"/>
    <mergeCell ref="Q58:U63"/>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O46:O48"/>
    <mergeCell ref="P46:P51"/>
    <mergeCell ref="Q46:U51"/>
    <mergeCell ref="V46:V51"/>
    <mergeCell ref="W46:X48"/>
    <mergeCell ref="N48:N49"/>
    <mergeCell ref="O49:O51"/>
    <mergeCell ref="W49:X51"/>
    <mergeCell ref="V40:V45"/>
    <mergeCell ref="W40:X42"/>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O28:O30"/>
    <mergeCell ref="P28:P33"/>
    <mergeCell ref="Q28:U33"/>
    <mergeCell ref="V28:V33"/>
    <mergeCell ref="W28:X30"/>
    <mergeCell ref="N30:N31"/>
    <mergeCell ref="O31:O33"/>
    <mergeCell ref="W31:X33"/>
    <mergeCell ref="V22:V27"/>
    <mergeCell ref="W22:X24"/>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0:X12"/>
    <mergeCell ref="B12:E13"/>
    <mergeCell ref="M12:N13"/>
    <mergeCell ref="J13:L15"/>
    <mergeCell ref="O13:O15"/>
    <mergeCell ref="P13:P15"/>
    <mergeCell ref="Q13:U15"/>
    <mergeCell ref="V13:V15"/>
    <mergeCell ref="W13:X15"/>
    <mergeCell ref="B14:E15"/>
    <mergeCell ref="A10:A15"/>
    <mergeCell ref="B10:E11"/>
    <mergeCell ref="F10:H15"/>
    <mergeCell ref="I10:I15"/>
    <mergeCell ref="J10:L12"/>
    <mergeCell ref="M10:N11"/>
    <mergeCell ref="O10:O12"/>
    <mergeCell ref="P10:V12"/>
    <mergeCell ref="M14:N15"/>
    <mergeCell ref="M2:S2"/>
    <mergeCell ref="M3:S3"/>
    <mergeCell ref="V3:V4"/>
    <mergeCell ref="W3:X4"/>
    <mergeCell ref="A4:C4"/>
    <mergeCell ref="D4:I4"/>
    <mergeCell ref="K4:M7"/>
    <mergeCell ref="A5:C5"/>
    <mergeCell ref="D5:I5"/>
    <mergeCell ref="V5:X5"/>
    <mergeCell ref="P7:S7"/>
    <mergeCell ref="W7:X7"/>
  </mergeCells>
  <phoneticPr fontId="12"/>
  <printOptions horizontalCentered="1" verticalCentered="1"/>
  <pageMargins left="0.43307086614173229" right="0.19685039370078741" top="0.51181102362204722" bottom="0.19685039370078741" header="0.19685039370078741" footer="0.19685039370078741"/>
  <pageSetup paperSize="8" scale="88"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79998168889431442"/>
  </sheetPr>
  <dimension ref="A1:AL309"/>
  <sheetViews>
    <sheetView view="pageBreakPreview" topLeftCell="A21" zoomScale="115" zoomScaleNormal="100" zoomScaleSheetLayoutView="115" workbookViewId="0">
      <selection activeCell="B33" sqref="B33:M59"/>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170" t="s">
        <v>494</v>
      </c>
      <c r="B1" s="2170"/>
      <c r="C1" s="2170"/>
      <c r="D1" s="2170"/>
      <c r="E1" s="2170"/>
      <c r="F1" s="2170"/>
      <c r="G1" s="2170"/>
      <c r="H1" s="2170"/>
      <c r="I1" s="2170"/>
      <c r="J1" s="2170"/>
      <c r="K1" s="2170"/>
      <c r="L1" s="2170"/>
      <c r="M1" s="2170"/>
      <c r="N1" s="2170"/>
      <c r="O1" s="2170"/>
      <c r="P1" s="2170"/>
      <c r="Q1" s="2170"/>
      <c r="R1" s="2170"/>
      <c r="S1" s="2170"/>
      <c r="T1" s="2170"/>
      <c r="U1" s="2170"/>
      <c r="V1" s="2170"/>
      <c r="W1" s="2170"/>
      <c r="X1" s="61"/>
      <c r="Y1" s="61"/>
      <c r="Z1" s="61"/>
      <c r="AA1" s="61"/>
      <c r="AB1" s="61"/>
      <c r="AC1" s="61"/>
      <c r="AD1" s="61"/>
      <c r="AE1" s="61"/>
      <c r="AF1" s="61"/>
      <c r="AG1" s="61"/>
      <c r="AH1" s="61"/>
      <c r="AI1" s="61"/>
      <c r="AJ1" s="61"/>
      <c r="AK1" s="61"/>
      <c r="AL1" s="61"/>
    </row>
    <row r="2" spans="1:38" ht="21.75" customHeigh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171" t="s">
        <v>98</v>
      </c>
      <c r="B4" s="2171"/>
      <c r="C4" s="2171"/>
      <c r="D4" s="2172" t="s">
        <v>444</v>
      </c>
      <c r="E4" s="2172"/>
      <c r="F4" s="2172"/>
      <c r="G4" s="2172"/>
      <c r="H4" s="2172"/>
      <c r="I4" s="2172"/>
      <c r="J4" s="2172"/>
      <c r="K4" s="2172"/>
      <c r="L4" s="2172"/>
      <c r="M4" s="2172"/>
      <c r="N4" s="2172"/>
      <c r="O4" s="2172"/>
      <c r="P4" s="2172"/>
      <c r="Q4" s="2173"/>
      <c r="R4" s="2173"/>
      <c r="S4" s="19"/>
      <c r="T4" s="19"/>
      <c r="U4" s="19"/>
      <c r="V4" s="19"/>
      <c r="W4" s="19"/>
    </row>
    <row r="5" spans="1:38" ht="21.75" customHeight="1">
      <c r="A5" s="66" t="s">
        <v>69</v>
      </c>
      <c r="B5" s="2174" t="s">
        <v>260</v>
      </c>
      <c r="C5" s="2175"/>
      <c r="D5" s="2175"/>
      <c r="E5" s="2176"/>
      <c r="F5" s="1164" t="s">
        <v>261</v>
      </c>
      <c r="G5" s="1164"/>
      <c r="H5" s="1164"/>
      <c r="I5" s="1164"/>
      <c r="J5" s="1164"/>
      <c r="K5" s="1164"/>
      <c r="L5" s="1164"/>
      <c r="M5" s="1164"/>
      <c r="N5" s="1164"/>
      <c r="O5" s="1164"/>
      <c r="P5" s="1164"/>
      <c r="Q5" s="66" t="s">
        <v>262</v>
      </c>
      <c r="R5" s="66" t="s">
        <v>263</v>
      </c>
      <c r="S5" s="66" t="s">
        <v>264</v>
      </c>
      <c r="T5" s="66" t="s">
        <v>265</v>
      </c>
      <c r="U5" s="66" t="s">
        <v>266</v>
      </c>
      <c r="V5" s="66" t="s">
        <v>267</v>
      </c>
      <c r="W5" s="66" t="s">
        <v>268</v>
      </c>
    </row>
    <row r="6" spans="1:38" ht="21.75" customHeight="1">
      <c r="A6" s="66">
        <v>1</v>
      </c>
      <c r="B6" s="2166">
        <v>43831</v>
      </c>
      <c r="C6" s="2167"/>
      <c r="D6" s="2167"/>
      <c r="E6" s="2168"/>
      <c r="F6" s="2169" t="s">
        <v>271</v>
      </c>
      <c r="G6" s="2169"/>
      <c r="H6" s="2169"/>
      <c r="I6" s="2169"/>
      <c r="J6" s="2169"/>
      <c r="K6" s="2169"/>
      <c r="L6" s="2169"/>
      <c r="M6" s="2169"/>
      <c r="N6" s="2169"/>
      <c r="O6" s="2169"/>
      <c r="P6" s="2169"/>
      <c r="Q6" s="66"/>
      <c r="R6" s="66"/>
      <c r="S6" s="66"/>
      <c r="T6" s="66"/>
      <c r="U6" s="66" t="s">
        <v>438</v>
      </c>
      <c r="V6" s="66"/>
      <c r="W6" s="66"/>
    </row>
    <row r="7" spans="1:38" ht="21.75" customHeight="1">
      <c r="A7" s="66">
        <v>2</v>
      </c>
      <c r="B7" s="2166">
        <v>43832</v>
      </c>
      <c r="C7" s="2167"/>
      <c r="D7" s="2167"/>
      <c r="E7" s="2168"/>
      <c r="F7" s="2169" t="s">
        <v>272</v>
      </c>
      <c r="G7" s="2169"/>
      <c r="H7" s="2169"/>
      <c r="I7" s="2169"/>
      <c r="J7" s="2169"/>
      <c r="K7" s="2169"/>
      <c r="L7" s="2169"/>
      <c r="M7" s="2169"/>
      <c r="N7" s="2169"/>
      <c r="O7" s="2169"/>
      <c r="P7" s="2169"/>
      <c r="Q7" s="66"/>
      <c r="R7" s="66"/>
      <c r="S7" s="66"/>
      <c r="T7" s="66"/>
      <c r="U7" s="66" t="s">
        <v>439</v>
      </c>
      <c r="V7" s="67"/>
      <c r="W7" s="67"/>
      <c r="X7" s="63"/>
      <c r="Y7" s="63"/>
      <c r="Z7" s="63"/>
      <c r="AA7" s="63"/>
      <c r="AB7" s="63"/>
      <c r="AC7" s="63"/>
      <c r="AD7" s="63"/>
      <c r="AE7" s="63"/>
      <c r="AF7" s="63"/>
      <c r="AG7" s="63"/>
      <c r="AH7" s="63"/>
    </row>
    <row r="8" spans="1:38" ht="21.75" customHeight="1">
      <c r="A8" s="66">
        <v>3</v>
      </c>
      <c r="B8" s="2166">
        <v>43833</v>
      </c>
      <c r="C8" s="2167"/>
      <c r="D8" s="2167"/>
      <c r="E8" s="2168"/>
      <c r="F8" s="2169" t="s">
        <v>440</v>
      </c>
      <c r="G8" s="2169"/>
      <c r="H8" s="2169"/>
      <c r="I8" s="2169"/>
      <c r="J8" s="2169"/>
      <c r="K8" s="2169"/>
      <c r="L8" s="2169"/>
      <c r="M8" s="2169"/>
      <c r="N8" s="2169"/>
      <c r="O8" s="2169"/>
      <c r="P8" s="2169"/>
      <c r="Q8" s="66"/>
      <c r="R8" s="66"/>
      <c r="S8" s="66"/>
      <c r="T8" s="66"/>
      <c r="U8" s="66" t="s">
        <v>441</v>
      </c>
      <c r="V8" s="67"/>
      <c r="W8" s="67"/>
      <c r="X8" s="63"/>
      <c r="Y8" s="63"/>
      <c r="Z8" s="63"/>
      <c r="AA8" s="63"/>
      <c r="AB8" s="63"/>
      <c r="AC8" s="63"/>
      <c r="AD8" s="63"/>
      <c r="AE8" s="63"/>
      <c r="AF8" s="63"/>
      <c r="AG8" s="63"/>
      <c r="AH8" s="63"/>
    </row>
    <row r="9" spans="1:38" ht="21.75" customHeight="1">
      <c r="A9" s="66">
        <v>4</v>
      </c>
      <c r="B9" s="2166">
        <v>43834</v>
      </c>
      <c r="C9" s="2167"/>
      <c r="D9" s="2167"/>
      <c r="E9" s="2168"/>
      <c r="F9" s="2169" t="s">
        <v>442</v>
      </c>
      <c r="G9" s="2169"/>
      <c r="H9" s="2169"/>
      <c r="I9" s="2169"/>
      <c r="J9" s="2169"/>
      <c r="K9" s="2169"/>
      <c r="L9" s="2169"/>
      <c r="M9" s="2169"/>
      <c r="N9" s="2169"/>
      <c r="O9" s="2169"/>
      <c r="P9" s="2169"/>
      <c r="Q9" s="66"/>
      <c r="R9" s="66"/>
      <c r="S9" s="66"/>
      <c r="T9" s="66"/>
      <c r="U9" s="66" t="s">
        <v>438</v>
      </c>
      <c r="V9" s="66"/>
      <c r="W9" s="66"/>
    </row>
    <row r="10" spans="1:38" ht="21.75" customHeight="1">
      <c r="A10" s="66">
        <v>5</v>
      </c>
      <c r="B10" s="2166">
        <v>43835</v>
      </c>
      <c r="C10" s="2167"/>
      <c r="D10" s="2167"/>
      <c r="E10" s="2168"/>
      <c r="F10" s="2169" t="s">
        <v>274</v>
      </c>
      <c r="G10" s="2169"/>
      <c r="H10" s="2169"/>
      <c r="I10" s="2169"/>
      <c r="J10" s="2169"/>
      <c r="K10" s="2169"/>
      <c r="L10" s="2169"/>
      <c r="M10" s="2169"/>
      <c r="N10" s="2169"/>
      <c r="O10" s="2169"/>
      <c r="P10" s="2169"/>
      <c r="Q10" s="66"/>
      <c r="R10" s="66"/>
      <c r="S10" s="66"/>
      <c r="T10" s="66"/>
      <c r="U10" s="66" t="s">
        <v>270</v>
      </c>
      <c r="V10" s="66"/>
      <c r="W10" s="66"/>
    </row>
    <row r="11" spans="1:38" ht="21.75" customHeight="1">
      <c r="A11" s="66">
        <v>6</v>
      </c>
      <c r="B11" s="2166">
        <v>43836</v>
      </c>
      <c r="C11" s="2167"/>
      <c r="D11" s="2167"/>
      <c r="E11" s="2168"/>
      <c r="F11" s="2177" t="s">
        <v>276</v>
      </c>
      <c r="G11" s="2178"/>
      <c r="H11" s="2178"/>
      <c r="I11" s="2178"/>
      <c r="J11" s="2178"/>
      <c r="K11" s="2178"/>
      <c r="L11" s="2178"/>
      <c r="M11" s="2178"/>
      <c r="N11" s="2178"/>
      <c r="O11" s="2178"/>
      <c r="P11" s="2179"/>
      <c r="Q11" s="66"/>
      <c r="R11" s="66"/>
      <c r="S11" s="66"/>
      <c r="T11" s="66"/>
      <c r="U11" s="66" t="s">
        <v>273</v>
      </c>
      <c r="V11" s="66"/>
      <c r="W11" s="66"/>
    </row>
    <row r="12" spans="1:38" ht="21.75" customHeight="1">
      <c r="A12" s="66">
        <v>7</v>
      </c>
      <c r="B12" s="2166">
        <v>43837</v>
      </c>
      <c r="C12" s="2167"/>
      <c r="D12" s="2167"/>
      <c r="E12" s="2168"/>
      <c r="F12" s="2177" t="s">
        <v>443</v>
      </c>
      <c r="G12" s="2178"/>
      <c r="H12" s="2178"/>
      <c r="I12" s="2178"/>
      <c r="J12" s="2178"/>
      <c r="K12" s="2178"/>
      <c r="L12" s="2178"/>
      <c r="M12" s="2178"/>
      <c r="N12" s="2178"/>
      <c r="O12" s="2178"/>
      <c r="P12" s="2179"/>
      <c r="Q12" s="66"/>
      <c r="R12" s="66"/>
      <c r="S12" s="66"/>
      <c r="T12" s="66"/>
      <c r="U12" s="66" t="s">
        <v>269</v>
      </c>
      <c r="V12" s="66"/>
      <c r="W12" s="66"/>
    </row>
    <row r="13" spans="1:38" ht="21.75" customHeight="1">
      <c r="A13" s="66">
        <v>8</v>
      </c>
      <c r="B13" s="2166">
        <v>43838</v>
      </c>
      <c r="C13" s="2167"/>
      <c r="D13" s="2167"/>
      <c r="E13" s="2168"/>
      <c r="F13" s="2169" t="s">
        <v>275</v>
      </c>
      <c r="G13" s="2169"/>
      <c r="H13" s="2169"/>
      <c r="I13" s="2169"/>
      <c r="J13" s="2169"/>
      <c r="K13" s="2169"/>
      <c r="L13" s="2169"/>
      <c r="M13" s="2169"/>
      <c r="N13" s="2169"/>
      <c r="O13" s="2169"/>
      <c r="P13" s="2169"/>
      <c r="Q13" s="66"/>
      <c r="R13" s="66"/>
      <c r="S13" s="66"/>
      <c r="T13" s="66" t="s">
        <v>273</v>
      </c>
      <c r="U13" s="66"/>
      <c r="V13" s="66"/>
      <c r="W13" s="66"/>
    </row>
    <row r="14" spans="1:38" ht="21.75" customHeight="1">
      <c r="A14" s="66">
        <v>9</v>
      </c>
      <c r="B14" s="2166"/>
      <c r="C14" s="2167"/>
      <c r="D14" s="2167"/>
      <c r="E14" s="2168"/>
      <c r="F14" s="2169"/>
      <c r="G14" s="2169"/>
      <c r="H14" s="2169"/>
      <c r="I14" s="2169"/>
      <c r="J14" s="2169"/>
      <c r="K14" s="2169"/>
      <c r="L14" s="2169"/>
      <c r="M14" s="2169"/>
      <c r="N14" s="2169"/>
      <c r="O14" s="2169"/>
      <c r="P14" s="2169"/>
      <c r="Q14" s="66"/>
      <c r="R14" s="66"/>
      <c r="S14" s="66"/>
      <c r="T14" s="66"/>
      <c r="U14" s="66"/>
      <c r="V14" s="66"/>
      <c r="W14" s="66"/>
    </row>
    <row r="15" spans="1:38" ht="21.75" customHeight="1">
      <c r="A15" s="66">
        <v>10</v>
      </c>
      <c r="B15" s="2166"/>
      <c r="C15" s="2167"/>
      <c r="D15" s="2167"/>
      <c r="E15" s="2168"/>
      <c r="F15" s="2169"/>
      <c r="G15" s="2169"/>
      <c r="H15" s="2169"/>
      <c r="I15" s="2169"/>
      <c r="J15" s="2169"/>
      <c r="K15" s="2169"/>
      <c r="L15" s="2169"/>
      <c r="M15" s="2169"/>
      <c r="N15" s="2169"/>
      <c r="O15" s="2169"/>
      <c r="P15" s="2169"/>
      <c r="Q15" s="66"/>
      <c r="R15" s="66"/>
      <c r="S15" s="66"/>
      <c r="T15" s="66"/>
      <c r="U15" s="66"/>
      <c r="V15" s="66"/>
      <c r="W15" s="66"/>
    </row>
    <row r="16" spans="1:38" ht="21.75" customHeight="1">
      <c r="A16" s="66">
        <v>11</v>
      </c>
      <c r="B16" s="2180"/>
      <c r="C16" s="2181"/>
      <c r="D16" s="2181"/>
      <c r="E16" s="2182"/>
      <c r="F16" s="2169"/>
      <c r="G16" s="2169"/>
      <c r="H16" s="2169"/>
      <c r="I16" s="2169"/>
      <c r="J16" s="2169"/>
      <c r="K16" s="2169"/>
      <c r="L16" s="2169"/>
      <c r="M16" s="2169"/>
      <c r="N16" s="2169"/>
      <c r="O16" s="2169"/>
      <c r="P16" s="2169"/>
      <c r="Q16" s="66"/>
      <c r="R16" s="66"/>
      <c r="S16" s="66"/>
      <c r="T16" s="66"/>
      <c r="U16" s="66"/>
      <c r="V16" s="66"/>
      <c r="W16" s="66"/>
    </row>
    <row r="17" spans="1:23" ht="21.75" customHeight="1">
      <c r="A17" s="66">
        <v>12</v>
      </c>
      <c r="B17" s="2180"/>
      <c r="C17" s="2181"/>
      <c r="D17" s="2181"/>
      <c r="E17" s="2182"/>
      <c r="F17" s="2169"/>
      <c r="G17" s="2169"/>
      <c r="H17" s="2169"/>
      <c r="I17" s="2169"/>
      <c r="J17" s="2169"/>
      <c r="K17" s="2169"/>
      <c r="L17" s="2169"/>
      <c r="M17" s="2169"/>
      <c r="N17" s="2169"/>
      <c r="O17" s="2169"/>
      <c r="P17" s="2169"/>
      <c r="Q17" s="66"/>
      <c r="R17" s="66"/>
      <c r="S17" s="66"/>
      <c r="T17" s="66"/>
      <c r="U17" s="66"/>
      <c r="V17" s="66"/>
      <c r="W17" s="66"/>
    </row>
    <row r="18" spans="1:23" ht="21.75" customHeight="1">
      <c r="A18" s="66">
        <v>13</v>
      </c>
      <c r="B18" s="2180"/>
      <c r="C18" s="2181"/>
      <c r="D18" s="2181"/>
      <c r="E18" s="2182"/>
      <c r="F18" s="2169"/>
      <c r="G18" s="2169"/>
      <c r="H18" s="2169"/>
      <c r="I18" s="2169"/>
      <c r="J18" s="2169"/>
      <c r="K18" s="2169"/>
      <c r="L18" s="2169"/>
      <c r="M18" s="2169"/>
      <c r="N18" s="2169"/>
      <c r="O18" s="2169"/>
      <c r="P18" s="2169"/>
      <c r="Q18" s="66"/>
      <c r="R18" s="66"/>
      <c r="S18" s="66"/>
      <c r="T18" s="66"/>
      <c r="U18" s="66"/>
      <c r="V18" s="66"/>
      <c r="W18" s="66"/>
    </row>
    <row r="19" spans="1:23" ht="21.75" customHeight="1">
      <c r="A19" s="66">
        <v>14</v>
      </c>
      <c r="B19" s="2180"/>
      <c r="C19" s="2181"/>
      <c r="D19" s="2181"/>
      <c r="E19" s="2182"/>
      <c r="F19" s="2169"/>
      <c r="G19" s="2169"/>
      <c r="H19" s="2169"/>
      <c r="I19" s="2169"/>
      <c r="J19" s="2169"/>
      <c r="K19" s="2169"/>
      <c r="L19" s="2169"/>
      <c r="M19" s="2169"/>
      <c r="N19" s="2169"/>
      <c r="O19" s="2169"/>
      <c r="P19" s="2169"/>
      <c r="Q19" s="66"/>
      <c r="R19" s="66"/>
      <c r="S19" s="66"/>
      <c r="T19" s="66"/>
      <c r="U19" s="66"/>
      <c r="V19" s="66"/>
      <c r="W19" s="66"/>
    </row>
    <row r="20" spans="1:23" ht="21.75" customHeight="1">
      <c r="A20" s="66">
        <v>15</v>
      </c>
      <c r="B20" s="2180"/>
      <c r="C20" s="2181"/>
      <c r="D20" s="2181"/>
      <c r="E20" s="2182"/>
      <c r="F20" s="2169"/>
      <c r="G20" s="2169"/>
      <c r="H20" s="2169"/>
      <c r="I20" s="2169"/>
      <c r="J20" s="2169"/>
      <c r="K20" s="2169"/>
      <c r="L20" s="2169"/>
      <c r="M20" s="2169"/>
      <c r="N20" s="2169"/>
      <c r="O20" s="2169"/>
      <c r="P20" s="2169"/>
      <c r="Q20" s="66"/>
      <c r="R20" s="66"/>
      <c r="S20" s="66"/>
      <c r="T20" s="66"/>
      <c r="U20" s="66"/>
      <c r="V20" s="66"/>
      <c r="W20" s="66"/>
    </row>
    <row r="21" spans="1:23" ht="21.75" customHeight="1">
      <c r="A21" s="66">
        <v>16</v>
      </c>
      <c r="B21" s="2180"/>
      <c r="C21" s="2181"/>
      <c r="D21" s="2181"/>
      <c r="E21" s="2182"/>
      <c r="F21" s="2169"/>
      <c r="G21" s="2169"/>
      <c r="H21" s="2169"/>
      <c r="I21" s="2169"/>
      <c r="J21" s="2169"/>
      <c r="K21" s="2169"/>
      <c r="L21" s="2169"/>
      <c r="M21" s="2169"/>
      <c r="N21" s="2169"/>
      <c r="O21" s="2169"/>
      <c r="P21" s="2169"/>
      <c r="Q21" s="66"/>
      <c r="R21" s="66"/>
      <c r="S21" s="66"/>
      <c r="T21" s="66"/>
      <c r="U21" s="66"/>
      <c r="V21" s="66"/>
      <c r="W21" s="66"/>
    </row>
    <row r="22" spans="1:23" ht="21.75" customHeight="1">
      <c r="A22" s="66">
        <v>17</v>
      </c>
      <c r="B22" s="2180"/>
      <c r="C22" s="2181"/>
      <c r="D22" s="2181"/>
      <c r="E22" s="2182"/>
      <c r="F22" s="2169"/>
      <c r="G22" s="2169"/>
      <c r="H22" s="2169"/>
      <c r="I22" s="2169"/>
      <c r="J22" s="2169"/>
      <c r="K22" s="2169"/>
      <c r="L22" s="2169"/>
      <c r="M22" s="2169"/>
      <c r="N22" s="2169"/>
      <c r="O22" s="2169"/>
      <c r="P22" s="2169"/>
      <c r="Q22" s="66"/>
      <c r="R22" s="66"/>
      <c r="S22" s="66"/>
      <c r="T22" s="66"/>
      <c r="U22" s="66"/>
      <c r="V22" s="66"/>
      <c r="W22" s="66"/>
    </row>
    <row r="23" spans="1:23" ht="21.75" customHeight="1">
      <c r="A23" s="66">
        <v>18</v>
      </c>
      <c r="B23" s="2180"/>
      <c r="C23" s="2181"/>
      <c r="D23" s="2181"/>
      <c r="E23" s="2182"/>
      <c r="F23" s="2169"/>
      <c r="G23" s="2169"/>
      <c r="H23" s="2169"/>
      <c r="I23" s="2169"/>
      <c r="J23" s="2169"/>
      <c r="K23" s="2169"/>
      <c r="L23" s="2169"/>
      <c r="M23" s="2169"/>
      <c r="N23" s="2169"/>
      <c r="O23" s="2169"/>
      <c r="P23" s="2169"/>
      <c r="Q23" s="66"/>
      <c r="R23" s="66"/>
      <c r="S23" s="66"/>
      <c r="T23" s="66"/>
      <c r="U23" s="66"/>
      <c r="V23" s="66"/>
      <c r="W23" s="66"/>
    </row>
    <row r="24" spans="1:23" ht="21.75" customHeight="1">
      <c r="A24" s="66">
        <v>19</v>
      </c>
      <c r="B24" s="2180"/>
      <c r="C24" s="2181"/>
      <c r="D24" s="2181"/>
      <c r="E24" s="2182"/>
      <c r="F24" s="2169"/>
      <c r="G24" s="2169"/>
      <c r="H24" s="2169"/>
      <c r="I24" s="2169"/>
      <c r="J24" s="2169"/>
      <c r="K24" s="2169"/>
      <c r="L24" s="2169"/>
      <c r="M24" s="2169"/>
      <c r="N24" s="2169"/>
      <c r="O24" s="2169"/>
      <c r="P24" s="2169"/>
      <c r="Q24" s="66"/>
      <c r="R24" s="66"/>
      <c r="S24" s="66"/>
      <c r="T24" s="66"/>
      <c r="U24" s="66"/>
      <c r="V24" s="66"/>
      <c r="W24" s="66"/>
    </row>
    <row r="25" spans="1:23" ht="21.75" customHeight="1">
      <c r="A25" s="66">
        <v>20</v>
      </c>
      <c r="B25" s="2180"/>
      <c r="C25" s="2181"/>
      <c r="D25" s="2181"/>
      <c r="E25" s="2182"/>
      <c r="F25" s="2169"/>
      <c r="G25" s="2169"/>
      <c r="H25" s="2169"/>
      <c r="I25" s="2169"/>
      <c r="J25" s="2169"/>
      <c r="K25" s="2169"/>
      <c r="L25" s="2169"/>
      <c r="M25" s="2169"/>
      <c r="N25" s="2169"/>
      <c r="O25" s="2169"/>
      <c r="P25" s="2169"/>
      <c r="Q25" s="66"/>
      <c r="R25" s="66"/>
      <c r="S25" s="66"/>
      <c r="T25" s="66"/>
      <c r="U25" s="66"/>
      <c r="V25" s="66"/>
      <c r="W25" s="66"/>
    </row>
    <row r="26" spans="1:23" ht="21.75" customHeight="1">
      <c r="A26" s="66">
        <v>21</v>
      </c>
      <c r="B26" s="2180"/>
      <c r="C26" s="2181"/>
      <c r="D26" s="2181"/>
      <c r="E26" s="2182"/>
      <c r="F26" s="2169"/>
      <c r="G26" s="2169"/>
      <c r="H26" s="2169"/>
      <c r="I26" s="2169"/>
      <c r="J26" s="2169"/>
      <c r="K26" s="2169"/>
      <c r="L26" s="2169"/>
      <c r="M26" s="2169"/>
      <c r="N26" s="2169"/>
      <c r="O26" s="2169"/>
      <c r="P26" s="2169"/>
      <c r="Q26" s="66"/>
      <c r="R26" s="66"/>
      <c r="S26" s="66"/>
      <c r="T26" s="66"/>
      <c r="U26" s="66"/>
      <c r="V26" s="66"/>
      <c r="W26" s="66"/>
    </row>
    <row r="27" spans="1:23" ht="21.75" customHeight="1">
      <c r="A27" s="66">
        <v>22</v>
      </c>
      <c r="B27" s="2180"/>
      <c r="C27" s="2181"/>
      <c r="D27" s="2181"/>
      <c r="E27" s="2182"/>
      <c r="F27" s="2169"/>
      <c r="G27" s="2169"/>
      <c r="H27" s="2169"/>
      <c r="I27" s="2169"/>
      <c r="J27" s="2169"/>
      <c r="K27" s="2169"/>
      <c r="L27" s="2169"/>
      <c r="M27" s="2169"/>
      <c r="N27" s="2169"/>
      <c r="O27" s="2169"/>
      <c r="P27" s="2169"/>
      <c r="Q27" s="66"/>
      <c r="R27" s="66"/>
      <c r="S27" s="66"/>
      <c r="T27" s="66"/>
      <c r="U27" s="66"/>
      <c r="V27" s="66"/>
      <c r="W27" s="66"/>
    </row>
    <row r="28" spans="1:23" ht="21.75" customHeight="1">
      <c r="A28" s="66">
        <v>23</v>
      </c>
      <c r="B28" s="2180"/>
      <c r="C28" s="2181"/>
      <c r="D28" s="2181"/>
      <c r="E28" s="2182"/>
      <c r="F28" s="2169"/>
      <c r="G28" s="2169"/>
      <c r="H28" s="2169"/>
      <c r="I28" s="2169"/>
      <c r="J28" s="2169"/>
      <c r="K28" s="2169"/>
      <c r="L28" s="2169"/>
      <c r="M28" s="2169"/>
      <c r="N28" s="2169"/>
      <c r="O28" s="2169"/>
      <c r="P28" s="2169"/>
      <c r="Q28" s="66"/>
      <c r="R28" s="66"/>
      <c r="S28" s="66"/>
      <c r="T28" s="66"/>
      <c r="U28" s="66"/>
      <c r="V28" s="66"/>
      <c r="W28" s="66"/>
    </row>
    <row r="29" spans="1:23" ht="21.75" customHeight="1">
      <c r="A29" s="66">
        <v>24</v>
      </c>
      <c r="B29" s="2180"/>
      <c r="C29" s="2181"/>
      <c r="D29" s="2181"/>
      <c r="E29" s="2182"/>
      <c r="F29" s="2169"/>
      <c r="G29" s="2169"/>
      <c r="H29" s="2169"/>
      <c r="I29" s="2169"/>
      <c r="J29" s="2169"/>
      <c r="K29" s="2169"/>
      <c r="L29" s="2169"/>
      <c r="M29" s="2169"/>
      <c r="N29" s="2169"/>
      <c r="O29" s="2169"/>
      <c r="P29" s="2169"/>
      <c r="Q29" s="66"/>
      <c r="R29" s="66"/>
      <c r="S29" s="66"/>
      <c r="T29" s="66"/>
      <c r="U29" s="66"/>
      <c r="V29" s="66"/>
      <c r="W29" s="66"/>
    </row>
    <row r="30" spans="1:23" ht="21.75" customHeight="1">
      <c r="A30" s="66">
        <v>25</v>
      </c>
      <c r="B30" s="2180"/>
      <c r="C30" s="2181"/>
      <c r="D30" s="2181"/>
      <c r="E30" s="2182"/>
      <c r="F30" s="2169"/>
      <c r="G30" s="2169"/>
      <c r="H30" s="2169"/>
      <c r="I30" s="2169"/>
      <c r="J30" s="2169"/>
      <c r="K30" s="2169"/>
      <c r="L30" s="2169"/>
      <c r="M30" s="2169"/>
      <c r="N30" s="2169"/>
      <c r="O30" s="2169"/>
      <c r="P30" s="2169"/>
      <c r="Q30" s="66"/>
      <c r="R30" s="66"/>
      <c r="S30" s="66"/>
      <c r="T30" s="66"/>
      <c r="U30" s="66"/>
      <c r="V30" s="66"/>
      <c r="W30" s="66"/>
    </row>
    <row r="31" spans="1:23" ht="21.75" customHeight="1">
      <c r="A31" s="66">
        <v>26</v>
      </c>
      <c r="B31" s="2180"/>
      <c r="C31" s="2181"/>
      <c r="D31" s="2181"/>
      <c r="E31" s="2182"/>
      <c r="F31" s="2169"/>
      <c r="G31" s="2169"/>
      <c r="H31" s="2169"/>
      <c r="I31" s="2169"/>
      <c r="J31" s="2169"/>
      <c r="K31" s="2169"/>
      <c r="L31" s="2169"/>
      <c r="M31" s="2169"/>
      <c r="N31" s="2169"/>
      <c r="O31" s="2169"/>
      <c r="P31" s="2169"/>
      <c r="Q31" s="66"/>
      <c r="R31" s="66"/>
      <c r="S31" s="66"/>
      <c r="T31" s="66"/>
      <c r="U31" s="66"/>
      <c r="V31" s="66"/>
      <c r="W31" s="66"/>
    </row>
    <row r="32" spans="1:23" ht="21.75" customHeight="1">
      <c r="A32" s="66">
        <v>27</v>
      </c>
      <c r="B32" s="2180"/>
      <c r="C32" s="2181"/>
      <c r="D32" s="2181"/>
      <c r="E32" s="2182"/>
      <c r="F32" s="2169"/>
      <c r="G32" s="2169"/>
      <c r="H32" s="2169"/>
      <c r="I32" s="2169"/>
      <c r="J32" s="2169"/>
      <c r="K32" s="2169"/>
      <c r="L32" s="2169"/>
      <c r="M32" s="2169"/>
      <c r="N32" s="2169"/>
      <c r="O32" s="2169"/>
      <c r="P32" s="2169"/>
      <c r="Q32" s="66"/>
      <c r="R32" s="66"/>
      <c r="S32" s="66"/>
      <c r="T32" s="66"/>
      <c r="U32" s="66"/>
      <c r="V32" s="66"/>
      <c r="W32" s="66"/>
    </row>
    <row r="33" spans="1:23" ht="21.75" customHeight="1">
      <c r="A33" s="66">
        <v>28</v>
      </c>
      <c r="B33" s="2180"/>
      <c r="C33" s="2181"/>
      <c r="D33" s="2181"/>
      <c r="E33" s="2182"/>
      <c r="F33" s="2169"/>
      <c r="G33" s="2169"/>
      <c r="H33" s="2169"/>
      <c r="I33" s="2169"/>
      <c r="J33" s="2169"/>
      <c r="K33" s="2169"/>
      <c r="L33" s="2169"/>
      <c r="M33" s="2169"/>
      <c r="N33" s="2169"/>
      <c r="O33" s="2169"/>
      <c r="P33" s="2169"/>
      <c r="Q33" s="66"/>
      <c r="R33" s="66"/>
      <c r="S33" s="66"/>
      <c r="T33" s="66"/>
      <c r="U33" s="66"/>
      <c r="V33" s="66"/>
      <c r="W33" s="66"/>
    </row>
    <row r="34" spans="1:23" ht="21.75" customHeight="1">
      <c r="A34" s="66">
        <v>29</v>
      </c>
      <c r="B34" s="2180"/>
      <c r="C34" s="2181"/>
      <c r="D34" s="2181"/>
      <c r="E34" s="2182"/>
      <c r="F34" s="2169"/>
      <c r="G34" s="2169"/>
      <c r="H34" s="2169"/>
      <c r="I34" s="2169"/>
      <c r="J34" s="2169"/>
      <c r="K34" s="2169"/>
      <c r="L34" s="2169"/>
      <c r="M34" s="2169"/>
      <c r="N34" s="2169"/>
      <c r="O34" s="2169"/>
      <c r="P34" s="2169"/>
      <c r="Q34" s="66"/>
      <c r="R34" s="66"/>
      <c r="S34" s="66"/>
      <c r="T34" s="66"/>
      <c r="U34" s="66"/>
      <c r="V34" s="66"/>
      <c r="W34" s="66"/>
    </row>
    <row r="35" spans="1:23" ht="21.75" customHeight="1">
      <c r="A35" s="66">
        <v>30</v>
      </c>
      <c r="B35" s="2180"/>
      <c r="C35" s="2181"/>
      <c r="D35" s="2181"/>
      <c r="E35" s="2182"/>
      <c r="F35" s="2169"/>
      <c r="G35" s="2169"/>
      <c r="H35" s="2169"/>
      <c r="I35" s="2169"/>
      <c r="J35" s="2169"/>
      <c r="K35" s="2169"/>
      <c r="L35" s="2169"/>
      <c r="M35" s="2169"/>
      <c r="N35" s="2169"/>
      <c r="O35" s="2169"/>
      <c r="P35" s="2169"/>
      <c r="Q35" s="66"/>
      <c r="R35" s="66"/>
      <c r="S35" s="66"/>
      <c r="T35" s="66"/>
      <c r="U35" s="66"/>
      <c r="V35" s="66"/>
      <c r="W35" s="66"/>
    </row>
    <row r="36" spans="1:23" ht="21.75" customHeight="1">
      <c r="A36" s="66">
        <v>31</v>
      </c>
      <c r="B36" s="2180"/>
      <c r="C36" s="2181"/>
      <c r="D36" s="2181"/>
      <c r="E36" s="2182"/>
      <c r="F36" s="2169"/>
      <c r="G36" s="2169"/>
      <c r="H36" s="2169"/>
      <c r="I36" s="2169"/>
      <c r="J36" s="2169"/>
      <c r="K36" s="2169"/>
      <c r="L36" s="2169"/>
      <c r="M36" s="2169"/>
      <c r="N36" s="2169"/>
      <c r="O36" s="2169"/>
      <c r="P36" s="2169"/>
      <c r="Q36" s="66"/>
      <c r="R36" s="66"/>
      <c r="S36" s="66"/>
      <c r="T36" s="66"/>
      <c r="U36" s="66"/>
      <c r="V36" s="66"/>
      <c r="W36" s="66"/>
    </row>
    <row r="37" spans="1:23" ht="21.75" customHeight="1">
      <c r="A37" s="66">
        <v>32</v>
      </c>
      <c r="B37" s="2180"/>
      <c r="C37" s="2181"/>
      <c r="D37" s="2181"/>
      <c r="E37" s="2182"/>
      <c r="F37" s="2169"/>
      <c r="G37" s="2169"/>
      <c r="H37" s="2169"/>
      <c r="I37" s="2169"/>
      <c r="J37" s="2169"/>
      <c r="K37" s="2169"/>
      <c r="L37" s="2169"/>
      <c r="M37" s="2169"/>
      <c r="N37" s="2169"/>
      <c r="O37" s="2169"/>
      <c r="P37" s="2169"/>
      <c r="Q37" s="66"/>
      <c r="R37" s="66"/>
      <c r="S37" s="66"/>
      <c r="T37" s="66"/>
      <c r="U37" s="66"/>
      <c r="V37" s="66"/>
      <c r="W37" s="66"/>
    </row>
    <row r="38" spans="1:23" ht="21.75" customHeight="1">
      <c r="A38" s="66">
        <v>33</v>
      </c>
      <c r="B38" s="2180"/>
      <c r="C38" s="2181"/>
      <c r="D38" s="2181"/>
      <c r="E38" s="2182"/>
      <c r="F38" s="2169"/>
      <c r="G38" s="2169"/>
      <c r="H38" s="2169"/>
      <c r="I38" s="2169"/>
      <c r="J38" s="2169"/>
      <c r="K38" s="2169"/>
      <c r="L38" s="2169"/>
      <c r="M38" s="2169"/>
      <c r="N38" s="2169"/>
      <c r="O38" s="2169"/>
      <c r="P38" s="2169"/>
      <c r="Q38" s="66"/>
      <c r="R38" s="66"/>
      <c r="S38" s="66"/>
      <c r="T38" s="66"/>
      <c r="U38" s="66"/>
      <c r="V38" s="66"/>
      <c r="W38" s="66"/>
    </row>
    <row r="39" spans="1:23" ht="21.75" customHeight="1">
      <c r="A39" s="68" t="s">
        <v>277</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37:E37"/>
    <mergeCell ref="F37:P37"/>
    <mergeCell ref="B38:E38"/>
    <mergeCell ref="F38:P38"/>
    <mergeCell ref="B34:E34"/>
    <mergeCell ref="F34:P34"/>
    <mergeCell ref="B35:E35"/>
    <mergeCell ref="F35:P35"/>
    <mergeCell ref="B36:E36"/>
    <mergeCell ref="F36:P36"/>
    <mergeCell ref="B31:E31"/>
    <mergeCell ref="F31:P31"/>
    <mergeCell ref="B32:E32"/>
    <mergeCell ref="F32:P32"/>
    <mergeCell ref="B33:E33"/>
    <mergeCell ref="F33:P33"/>
    <mergeCell ref="B28:E28"/>
    <mergeCell ref="F28:P28"/>
    <mergeCell ref="B29:E29"/>
    <mergeCell ref="F29:P29"/>
    <mergeCell ref="B30:E30"/>
    <mergeCell ref="F30:P30"/>
    <mergeCell ref="B25:E25"/>
    <mergeCell ref="F25:P25"/>
    <mergeCell ref="B26:E26"/>
    <mergeCell ref="F26:P26"/>
    <mergeCell ref="B27:E27"/>
    <mergeCell ref="F27:P27"/>
    <mergeCell ref="B22:E22"/>
    <mergeCell ref="F22:P22"/>
    <mergeCell ref="B23:E23"/>
    <mergeCell ref="F23:P23"/>
    <mergeCell ref="B24:E24"/>
    <mergeCell ref="F24:P24"/>
    <mergeCell ref="B19:E19"/>
    <mergeCell ref="F19:P19"/>
    <mergeCell ref="B20:E20"/>
    <mergeCell ref="F20:P20"/>
    <mergeCell ref="B21:E21"/>
    <mergeCell ref="F21:P21"/>
    <mergeCell ref="B16:E16"/>
    <mergeCell ref="F16:P16"/>
    <mergeCell ref="B17:E17"/>
    <mergeCell ref="F17:P17"/>
    <mergeCell ref="B18:E18"/>
    <mergeCell ref="F18:P18"/>
    <mergeCell ref="B13:E13"/>
    <mergeCell ref="F13:P13"/>
    <mergeCell ref="B14:E14"/>
    <mergeCell ref="F14:P14"/>
    <mergeCell ref="B15:E15"/>
    <mergeCell ref="F15:P15"/>
    <mergeCell ref="B10:E10"/>
    <mergeCell ref="F10:P10"/>
    <mergeCell ref="B11:E11"/>
    <mergeCell ref="F11:P11"/>
    <mergeCell ref="B12:E12"/>
    <mergeCell ref="F12:P12"/>
    <mergeCell ref="B7:E7"/>
    <mergeCell ref="F7:P7"/>
    <mergeCell ref="B8:E8"/>
    <mergeCell ref="F8:P8"/>
    <mergeCell ref="B9:E9"/>
    <mergeCell ref="F9:P9"/>
    <mergeCell ref="B6:E6"/>
    <mergeCell ref="F6:P6"/>
    <mergeCell ref="A1:W2"/>
    <mergeCell ref="A4:C4"/>
    <mergeCell ref="D4:R4"/>
    <mergeCell ref="B5:E5"/>
    <mergeCell ref="F5:P5"/>
  </mergeCells>
  <phoneticPr fontId="12"/>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5" tint="0.79998168889431442"/>
  </sheetPr>
  <dimension ref="A1:J54"/>
  <sheetViews>
    <sheetView view="pageBreakPreview" topLeftCell="D9" zoomScale="115" zoomScaleNormal="75" zoomScaleSheetLayoutView="115" workbookViewId="0">
      <selection activeCell="B33" sqref="B33:M59"/>
    </sheetView>
  </sheetViews>
  <sheetFormatPr defaultRowHeight="13.5"/>
  <cols>
    <col min="1" max="1" width="2.25" style="151" customWidth="1"/>
    <col min="2" max="3" width="7.625" style="151" customWidth="1"/>
    <col min="4" max="8" width="17.625" style="151" customWidth="1"/>
    <col min="9" max="9" width="0.75" style="151" customWidth="1"/>
    <col min="10" max="10" width="2.25" style="151" customWidth="1"/>
    <col min="11" max="257" width="9" style="151"/>
    <col min="258" max="258" width="2.25" style="151" customWidth="1"/>
    <col min="259" max="260" width="7.625" style="151" customWidth="1"/>
    <col min="261" max="265" width="17.625" style="151" customWidth="1"/>
    <col min="266" max="266" width="0.75" style="151" customWidth="1"/>
    <col min="267" max="513" width="9" style="151"/>
    <col min="514" max="514" width="2.25" style="151" customWidth="1"/>
    <col min="515" max="516" width="7.625" style="151" customWidth="1"/>
    <col min="517" max="521" width="17.625" style="151" customWidth="1"/>
    <col min="522" max="522" width="0.75" style="151" customWidth="1"/>
    <col min="523" max="769" width="9" style="151"/>
    <col min="770" max="770" width="2.25" style="151" customWidth="1"/>
    <col min="771" max="772" width="7.625" style="151" customWidth="1"/>
    <col min="773" max="777" width="17.625" style="151" customWidth="1"/>
    <col min="778" max="778" width="0.75" style="151" customWidth="1"/>
    <col min="779" max="1025" width="9" style="151"/>
    <col min="1026" max="1026" width="2.25" style="151" customWidth="1"/>
    <col min="1027" max="1028" width="7.625" style="151" customWidth="1"/>
    <col min="1029" max="1033" width="17.625" style="151" customWidth="1"/>
    <col min="1034" max="1034" width="0.75" style="151" customWidth="1"/>
    <col min="1035" max="1281" width="9" style="151"/>
    <col min="1282" max="1282" width="2.25" style="151" customWidth="1"/>
    <col min="1283" max="1284" width="7.625" style="151" customWidth="1"/>
    <col min="1285" max="1289" width="17.625" style="151" customWidth="1"/>
    <col min="1290" max="1290" width="0.75" style="151" customWidth="1"/>
    <col min="1291" max="1537" width="9" style="151"/>
    <col min="1538" max="1538" width="2.25" style="151" customWidth="1"/>
    <col min="1539" max="1540" width="7.625" style="151" customWidth="1"/>
    <col min="1541" max="1545" width="17.625" style="151" customWidth="1"/>
    <col min="1546" max="1546" width="0.75" style="151" customWidth="1"/>
    <col min="1547" max="1793" width="9" style="151"/>
    <col min="1794" max="1794" width="2.25" style="151" customWidth="1"/>
    <col min="1795" max="1796" width="7.625" style="151" customWidth="1"/>
    <col min="1797" max="1801" width="17.625" style="151" customWidth="1"/>
    <col min="1802" max="1802" width="0.75" style="151" customWidth="1"/>
    <col min="1803" max="2049" width="9" style="151"/>
    <col min="2050" max="2050" width="2.25" style="151" customWidth="1"/>
    <col min="2051" max="2052" width="7.625" style="151" customWidth="1"/>
    <col min="2053" max="2057" width="17.625" style="151" customWidth="1"/>
    <col min="2058" max="2058" width="0.75" style="151" customWidth="1"/>
    <col min="2059" max="2305" width="9" style="151"/>
    <col min="2306" max="2306" width="2.25" style="151" customWidth="1"/>
    <col min="2307" max="2308" width="7.625" style="151" customWidth="1"/>
    <col min="2309" max="2313" width="17.625" style="151" customWidth="1"/>
    <col min="2314" max="2314" width="0.75" style="151" customWidth="1"/>
    <col min="2315" max="2561" width="9" style="151"/>
    <col min="2562" max="2562" width="2.25" style="151" customWidth="1"/>
    <col min="2563" max="2564" width="7.625" style="151" customWidth="1"/>
    <col min="2565" max="2569" width="17.625" style="151" customWidth="1"/>
    <col min="2570" max="2570" width="0.75" style="151" customWidth="1"/>
    <col min="2571" max="2817" width="9" style="151"/>
    <col min="2818" max="2818" width="2.25" style="151" customWidth="1"/>
    <col min="2819" max="2820" width="7.625" style="151" customWidth="1"/>
    <col min="2821" max="2825" width="17.625" style="151" customWidth="1"/>
    <col min="2826" max="2826" width="0.75" style="151" customWidth="1"/>
    <col min="2827" max="3073" width="9" style="151"/>
    <col min="3074" max="3074" width="2.25" style="151" customWidth="1"/>
    <col min="3075" max="3076" width="7.625" style="151" customWidth="1"/>
    <col min="3077" max="3081" width="17.625" style="151" customWidth="1"/>
    <col min="3082" max="3082" width="0.75" style="151" customWidth="1"/>
    <col min="3083" max="3329" width="9" style="151"/>
    <col min="3330" max="3330" width="2.25" style="151" customWidth="1"/>
    <col min="3331" max="3332" width="7.625" style="151" customWidth="1"/>
    <col min="3333" max="3337" width="17.625" style="151" customWidth="1"/>
    <col min="3338" max="3338" width="0.75" style="151" customWidth="1"/>
    <col min="3339" max="3585" width="9" style="151"/>
    <col min="3586" max="3586" width="2.25" style="151" customWidth="1"/>
    <col min="3587" max="3588" width="7.625" style="151" customWidth="1"/>
    <col min="3589" max="3593" width="17.625" style="151" customWidth="1"/>
    <col min="3594" max="3594" width="0.75" style="151" customWidth="1"/>
    <col min="3595" max="3841" width="9" style="151"/>
    <col min="3842" max="3842" width="2.25" style="151" customWidth="1"/>
    <col min="3843" max="3844" width="7.625" style="151" customWidth="1"/>
    <col min="3845" max="3849" width="17.625" style="151" customWidth="1"/>
    <col min="3850" max="3850" width="0.75" style="151" customWidth="1"/>
    <col min="3851" max="4097" width="9" style="151"/>
    <col min="4098" max="4098" width="2.25" style="151" customWidth="1"/>
    <col min="4099" max="4100" width="7.625" style="151" customWidth="1"/>
    <col min="4101" max="4105" width="17.625" style="151" customWidth="1"/>
    <col min="4106" max="4106" width="0.75" style="151" customWidth="1"/>
    <col min="4107" max="4353" width="9" style="151"/>
    <col min="4354" max="4354" width="2.25" style="151" customWidth="1"/>
    <col min="4355" max="4356" width="7.625" style="151" customWidth="1"/>
    <col min="4357" max="4361" width="17.625" style="151" customWidth="1"/>
    <col min="4362" max="4362" width="0.75" style="151" customWidth="1"/>
    <col min="4363" max="4609" width="9" style="151"/>
    <col min="4610" max="4610" width="2.25" style="151" customWidth="1"/>
    <col min="4611" max="4612" width="7.625" style="151" customWidth="1"/>
    <col min="4613" max="4617" width="17.625" style="151" customWidth="1"/>
    <col min="4618" max="4618" width="0.75" style="151" customWidth="1"/>
    <col min="4619" max="4865" width="9" style="151"/>
    <col min="4866" max="4866" width="2.25" style="151" customWidth="1"/>
    <col min="4867" max="4868" width="7.625" style="151" customWidth="1"/>
    <col min="4869" max="4873" width="17.625" style="151" customWidth="1"/>
    <col min="4874" max="4874" width="0.75" style="151" customWidth="1"/>
    <col min="4875" max="5121" width="9" style="151"/>
    <col min="5122" max="5122" width="2.25" style="151" customWidth="1"/>
    <col min="5123" max="5124" width="7.625" style="151" customWidth="1"/>
    <col min="5125" max="5129" width="17.625" style="151" customWidth="1"/>
    <col min="5130" max="5130" width="0.75" style="151" customWidth="1"/>
    <col min="5131" max="5377" width="9" style="151"/>
    <col min="5378" max="5378" width="2.25" style="151" customWidth="1"/>
    <col min="5379" max="5380" width="7.625" style="151" customWidth="1"/>
    <col min="5381" max="5385" width="17.625" style="151" customWidth="1"/>
    <col min="5386" max="5386" width="0.75" style="151" customWidth="1"/>
    <col min="5387" max="5633" width="9" style="151"/>
    <col min="5634" max="5634" width="2.25" style="151" customWidth="1"/>
    <col min="5635" max="5636" width="7.625" style="151" customWidth="1"/>
    <col min="5637" max="5641" width="17.625" style="151" customWidth="1"/>
    <col min="5642" max="5642" width="0.75" style="151" customWidth="1"/>
    <col min="5643" max="5889" width="9" style="151"/>
    <col min="5890" max="5890" width="2.25" style="151" customWidth="1"/>
    <col min="5891" max="5892" width="7.625" style="151" customWidth="1"/>
    <col min="5893" max="5897" width="17.625" style="151" customWidth="1"/>
    <col min="5898" max="5898" width="0.75" style="151" customWidth="1"/>
    <col min="5899" max="6145" width="9" style="151"/>
    <col min="6146" max="6146" width="2.25" style="151" customWidth="1"/>
    <col min="6147" max="6148" width="7.625" style="151" customWidth="1"/>
    <col min="6149" max="6153" width="17.625" style="151" customWidth="1"/>
    <col min="6154" max="6154" width="0.75" style="151" customWidth="1"/>
    <col min="6155" max="6401" width="9" style="151"/>
    <col min="6402" max="6402" width="2.25" style="151" customWidth="1"/>
    <col min="6403" max="6404" width="7.625" style="151" customWidth="1"/>
    <col min="6405" max="6409" width="17.625" style="151" customWidth="1"/>
    <col min="6410" max="6410" width="0.75" style="151" customWidth="1"/>
    <col min="6411" max="6657" width="9" style="151"/>
    <col min="6658" max="6658" width="2.25" style="151" customWidth="1"/>
    <col min="6659" max="6660" width="7.625" style="151" customWidth="1"/>
    <col min="6661" max="6665" width="17.625" style="151" customWidth="1"/>
    <col min="6666" max="6666" width="0.75" style="151" customWidth="1"/>
    <col min="6667" max="6913" width="9" style="151"/>
    <col min="6914" max="6914" width="2.25" style="151" customWidth="1"/>
    <col min="6915" max="6916" width="7.625" style="151" customWidth="1"/>
    <col min="6917" max="6921" width="17.625" style="151" customWidth="1"/>
    <col min="6922" max="6922" width="0.75" style="151" customWidth="1"/>
    <col min="6923" max="7169" width="9" style="151"/>
    <col min="7170" max="7170" width="2.25" style="151" customWidth="1"/>
    <col min="7171" max="7172" width="7.625" style="151" customWidth="1"/>
    <col min="7173" max="7177" width="17.625" style="151" customWidth="1"/>
    <col min="7178" max="7178" width="0.75" style="151" customWidth="1"/>
    <col min="7179" max="7425" width="9" style="151"/>
    <col min="7426" max="7426" width="2.25" style="151" customWidth="1"/>
    <col min="7427" max="7428" width="7.625" style="151" customWidth="1"/>
    <col min="7429" max="7433" width="17.625" style="151" customWidth="1"/>
    <col min="7434" max="7434" width="0.75" style="151" customWidth="1"/>
    <col min="7435" max="7681" width="9" style="151"/>
    <col min="7682" max="7682" width="2.25" style="151" customWidth="1"/>
    <col min="7683" max="7684" width="7.625" style="151" customWidth="1"/>
    <col min="7685" max="7689" width="17.625" style="151" customWidth="1"/>
    <col min="7690" max="7690" width="0.75" style="151" customWidth="1"/>
    <col min="7691" max="7937" width="9" style="151"/>
    <col min="7938" max="7938" width="2.25" style="151" customWidth="1"/>
    <col min="7939" max="7940" width="7.625" style="151" customWidth="1"/>
    <col min="7941" max="7945" width="17.625" style="151" customWidth="1"/>
    <col min="7946" max="7946" width="0.75" style="151" customWidth="1"/>
    <col min="7947" max="8193" width="9" style="151"/>
    <col min="8194" max="8194" width="2.25" style="151" customWidth="1"/>
    <col min="8195" max="8196" width="7.625" style="151" customWidth="1"/>
    <col min="8197" max="8201" width="17.625" style="151" customWidth="1"/>
    <col min="8202" max="8202" width="0.75" style="151" customWidth="1"/>
    <col min="8203" max="8449" width="9" style="151"/>
    <col min="8450" max="8450" width="2.25" style="151" customWidth="1"/>
    <col min="8451" max="8452" width="7.625" style="151" customWidth="1"/>
    <col min="8453" max="8457" width="17.625" style="151" customWidth="1"/>
    <col min="8458" max="8458" width="0.75" style="151" customWidth="1"/>
    <col min="8459" max="8705" width="9" style="151"/>
    <col min="8706" max="8706" width="2.25" style="151" customWidth="1"/>
    <col min="8707" max="8708" width="7.625" style="151" customWidth="1"/>
    <col min="8709" max="8713" width="17.625" style="151" customWidth="1"/>
    <col min="8714" max="8714" width="0.75" style="151" customWidth="1"/>
    <col min="8715" max="8961" width="9" style="151"/>
    <col min="8962" max="8962" width="2.25" style="151" customWidth="1"/>
    <col min="8963" max="8964" width="7.625" style="151" customWidth="1"/>
    <col min="8965" max="8969" width="17.625" style="151" customWidth="1"/>
    <col min="8970" max="8970" width="0.75" style="151" customWidth="1"/>
    <col min="8971" max="9217" width="9" style="151"/>
    <col min="9218" max="9218" width="2.25" style="151" customWidth="1"/>
    <col min="9219" max="9220" width="7.625" style="151" customWidth="1"/>
    <col min="9221" max="9225" width="17.625" style="151" customWidth="1"/>
    <col min="9226" max="9226" width="0.75" style="151" customWidth="1"/>
    <col min="9227" max="9473" width="9" style="151"/>
    <col min="9474" max="9474" width="2.25" style="151" customWidth="1"/>
    <col min="9475" max="9476" width="7.625" style="151" customWidth="1"/>
    <col min="9477" max="9481" width="17.625" style="151" customWidth="1"/>
    <col min="9482" max="9482" width="0.75" style="151" customWidth="1"/>
    <col min="9483" max="9729" width="9" style="151"/>
    <col min="9730" max="9730" width="2.25" style="151" customWidth="1"/>
    <col min="9731" max="9732" width="7.625" style="151" customWidth="1"/>
    <col min="9733" max="9737" width="17.625" style="151" customWidth="1"/>
    <col min="9738" max="9738" width="0.75" style="151" customWidth="1"/>
    <col min="9739" max="9985" width="9" style="151"/>
    <col min="9986" max="9986" width="2.25" style="151" customWidth="1"/>
    <col min="9987" max="9988" width="7.625" style="151" customWidth="1"/>
    <col min="9989" max="9993" width="17.625" style="151" customWidth="1"/>
    <col min="9994" max="9994" width="0.75" style="151" customWidth="1"/>
    <col min="9995" max="10241" width="9" style="151"/>
    <col min="10242" max="10242" width="2.25" style="151" customWidth="1"/>
    <col min="10243" max="10244" width="7.625" style="151" customWidth="1"/>
    <col min="10245" max="10249" width="17.625" style="151" customWidth="1"/>
    <col min="10250" max="10250" width="0.75" style="151" customWidth="1"/>
    <col min="10251" max="10497" width="9" style="151"/>
    <col min="10498" max="10498" width="2.25" style="151" customWidth="1"/>
    <col min="10499" max="10500" width="7.625" style="151" customWidth="1"/>
    <col min="10501" max="10505" width="17.625" style="151" customWidth="1"/>
    <col min="10506" max="10506" width="0.75" style="151" customWidth="1"/>
    <col min="10507" max="10753" width="9" style="151"/>
    <col min="10754" max="10754" width="2.25" style="151" customWidth="1"/>
    <col min="10755" max="10756" width="7.625" style="151" customWidth="1"/>
    <col min="10757" max="10761" width="17.625" style="151" customWidth="1"/>
    <col min="10762" max="10762" width="0.75" style="151" customWidth="1"/>
    <col min="10763" max="11009" width="9" style="151"/>
    <col min="11010" max="11010" width="2.25" style="151" customWidth="1"/>
    <col min="11011" max="11012" width="7.625" style="151" customWidth="1"/>
    <col min="11013" max="11017" width="17.625" style="151" customWidth="1"/>
    <col min="11018" max="11018" width="0.75" style="151" customWidth="1"/>
    <col min="11019" max="11265" width="9" style="151"/>
    <col min="11266" max="11266" width="2.25" style="151" customWidth="1"/>
    <col min="11267" max="11268" width="7.625" style="151" customWidth="1"/>
    <col min="11269" max="11273" width="17.625" style="151" customWidth="1"/>
    <col min="11274" max="11274" width="0.75" style="151" customWidth="1"/>
    <col min="11275" max="11521" width="9" style="151"/>
    <col min="11522" max="11522" width="2.25" style="151" customWidth="1"/>
    <col min="11523" max="11524" width="7.625" style="151" customWidth="1"/>
    <col min="11525" max="11529" width="17.625" style="151" customWidth="1"/>
    <col min="11530" max="11530" width="0.75" style="151" customWidth="1"/>
    <col min="11531" max="11777" width="9" style="151"/>
    <col min="11778" max="11778" width="2.25" style="151" customWidth="1"/>
    <col min="11779" max="11780" width="7.625" style="151" customWidth="1"/>
    <col min="11781" max="11785" width="17.625" style="151" customWidth="1"/>
    <col min="11786" max="11786" width="0.75" style="151" customWidth="1"/>
    <col min="11787" max="12033" width="9" style="151"/>
    <col min="12034" max="12034" width="2.25" style="151" customWidth="1"/>
    <col min="12035" max="12036" width="7.625" style="151" customWidth="1"/>
    <col min="12037" max="12041" width="17.625" style="151" customWidth="1"/>
    <col min="12042" max="12042" width="0.75" style="151" customWidth="1"/>
    <col min="12043" max="12289" width="9" style="151"/>
    <col min="12290" max="12290" width="2.25" style="151" customWidth="1"/>
    <col min="12291" max="12292" width="7.625" style="151" customWidth="1"/>
    <col min="12293" max="12297" width="17.625" style="151" customWidth="1"/>
    <col min="12298" max="12298" width="0.75" style="151" customWidth="1"/>
    <col min="12299" max="12545" width="9" style="151"/>
    <col min="12546" max="12546" width="2.25" style="151" customWidth="1"/>
    <col min="12547" max="12548" width="7.625" style="151" customWidth="1"/>
    <col min="12549" max="12553" width="17.625" style="151" customWidth="1"/>
    <col min="12554" max="12554" width="0.75" style="151" customWidth="1"/>
    <col min="12555" max="12801" width="9" style="151"/>
    <col min="12802" max="12802" width="2.25" style="151" customWidth="1"/>
    <col min="12803" max="12804" width="7.625" style="151" customWidth="1"/>
    <col min="12805" max="12809" width="17.625" style="151" customWidth="1"/>
    <col min="12810" max="12810" width="0.75" style="151" customWidth="1"/>
    <col min="12811" max="13057" width="9" style="151"/>
    <col min="13058" max="13058" width="2.25" style="151" customWidth="1"/>
    <col min="13059" max="13060" width="7.625" style="151" customWidth="1"/>
    <col min="13061" max="13065" width="17.625" style="151" customWidth="1"/>
    <col min="13066" max="13066" width="0.75" style="151" customWidth="1"/>
    <col min="13067" max="13313" width="9" style="151"/>
    <col min="13314" max="13314" width="2.25" style="151" customWidth="1"/>
    <col min="13315" max="13316" width="7.625" style="151" customWidth="1"/>
    <col min="13317" max="13321" width="17.625" style="151" customWidth="1"/>
    <col min="13322" max="13322" width="0.75" style="151" customWidth="1"/>
    <col min="13323" max="13569" width="9" style="151"/>
    <col min="13570" max="13570" width="2.25" style="151" customWidth="1"/>
    <col min="13571" max="13572" width="7.625" style="151" customWidth="1"/>
    <col min="13573" max="13577" width="17.625" style="151" customWidth="1"/>
    <col min="13578" max="13578" width="0.75" style="151" customWidth="1"/>
    <col min="13579" max="13825" width="9" style="151"/>
    <col min="13826" max="13826" width="2.25" style="151" customWidth="1"/>
    <col min="13827" max="13828" width="7.625" style="151" customWidth="1"/>
    <col min="13829" max="13833" width="17.625" style="151" customWidth="1"/>
    <col min="13834" max="13834" width="0.75" style="151" customWidth="1"/>
    <col min="13835" max="14081" width="9" style="151"/>
    <col min="14082" max="14082" width="2.25" style="151" customWidth="1"/>
    <col min="14083" max="14084" width="7.625" style="151" customWidth="1"/>
    <col min="14085" max="14089" width="17.625" style="151" customWidth="1"/>
    <col min="14090" max="14090" width="0.75" style="151" customWidth="1"/>
    <col min="14091" max="14337" width="9" style="151"/>
    <col min="14338" max="14338" width="2.25" style="151" customWidth="1"/>
    <col min="14339" max="14340" width="7.625" style="151" customWidth="1"/>
    <col min="14341" max="14345" width="17.625" style="151" customWidth="1"/>
    <col min="14346" max="14346" width="0.75" style="151" customWidth="1"/>
    <col min="14347" max="14593" width="9" style="151"/>
    <col min="14594" max="14594" width="2.25" style="151" customWidth="1"/>
    <col min="14595" max="14596" width="7.625" style="151" customWidth="1"/>
    <col min="14597" max="14601" width="17.625" style="151" customWidth="1"/>
    <col min="14602" max="14602" width="0.75" style="151" customWidth="1"/>
    <col min="14603" max="14849" width="9" style="151"/>
    <col min="14850" max="14850" width="2.25" style="151" customWidth="1"/>
    <col min="14851" max="14852" width="7.625" style="151" customWidth="1"/>
    <col min="14853" max="14857" width="17.625" style="151" customWidth="1"/>
    <col min="14858" max="14858" width="0.75" style="151" customWidth="1"/>
    <col min="14859" max="15105" width="9" style="151"/>
    <col min="15106" max="15106" width="2.25" style="151" customWidth="1"/>
    <col min="15107" max="15108" width="7.625" style="151" customWidth="1"/>
    <col min="15109" max="15113" width="17.625" style="151" customWidth="1"/>
    <col min="15114" max="15114" width="0.75" style="151" customWidth="1"/>
    <col min="15115" max="15361" width="9" style="151"/>
    <col min="15362" max="15362" width="2.25" style="151" customWidth="1"/>
    <col min="15363" max="15364" width="7.625" style="151" customWidth="1"/>
    <col min="15365" max="15369" width="17.625" style="151" customWidth="1"/>
    <col min="15370" max="15370" width="0.75" style="151" customWidth="1"/>
    <col min="15371" max="15617" width="9" style="151"/>
    <col min="15618" max="15618" width="2.25" style="151" customWidth="1"/>
    <col min="15619" max="15620" width="7.625" style="151" customWidth="1"/>
    <col min="15621" max="15625" width="17.625" style="151" customWidth="1"/>
    <col min="15626" max="15626" width="0.75" style="151" customWidth="1"/>
    <col min="15627" max="15873" width="9" style="151"/>
    <col min="15874" max="15874" width="2.25" style="151" customWidth="1"/>
    <col min="15875" max="15876" width="7.625" style="151" customWidth="1"/>
    <col min="15877" max="15881" width="17.625" style="151" customWidth="1"/>
    <col min="15882" max="15882" width="0.75" style="151" customWidth="1"/>
    <col min="15883" max="16129" width="9" style="151"/>
    <col min="16130" max="16130" width="2.25" style="151" customWidth="1"/>
    <col min="16131" max="16132" width="7.625" style="151" customWidth="1"/>
    <col min="16133" max="16137" width="17.625" style="151" customWidth="1"/>
    <col min="16138" max="16138" width="0.75" style="151" customWidth="1"/>
    <col min="16139" max="16384" width="9" style="151"/>
  </cols>
  <sheetData>
    <row r="1" spans="1:10" ht="10.5" customHeight="1">
      <c r="A1" s="152"/>
      <c r="B1" s="152"/>
      <c r="C1" s="152"/>
      <c r="D1" s="152"/>
      <c r="E1" s="152"/>
      <c r="F1" s="152"/>
      <c r="G1" s="152"/>
      <c r="H1" s="152"/>
      <c r="I1" s="152"/>
      <c r="J1" s="152"/>
    </row>
    <row r="2" spans="1:10" ht="24">
      <c r="A2" s="152"/>
      <c r="B2" s="152"/>
      <c r="C2" s="152"/>
      <c r="D2" s="2217" t="s">
        <v>445</v>
      </c>
      <c r="E2" s="2217"/>
      <c r="F2" s="2217"/>
      <c r="G2" s="2217"/>
      <c r="H2" s="153"/>
      <c r="I2" s="152"/>
      <c r="J2" s="152"/>
    </row>
    <row r="3" spans="1:10" ht="9.75" customHeight="1">
      <c r="A3" s="152"/>
      <c r="B3" s="152"/>
      <c r="C3" s="152"/>
      <c r="D3" s="152"/>
      <c r="E3" s="152"/>
      <c r="F3" s="152"/>
      <c r="G3" s="152"/>
      <c r="H3" s="152"/>
      <c r="I3" s="152"/>
      <c r="J3" s="152"/>
    </row>
    <row r="4" spans="1:10" ht="17.25">
      <c r="A4" s="152"/>
      <c r="B4" s="152"/>
      <c r="C4" s="152"/>
      <c r="D4" s="152"/>
      <c r="E4" s="152"/>
      <c r="F4" s="152"/>
      <c r="G4" s="152"/>
      <c r="H4" s="152"/>
      <c r="I4" s="152"/>
      <c r="J4" s="152"/>
    </row>
    <row r="5" spans="1:10" ht="17.25">
      <c r="A5" s="152"/>
      <c r="B5" s="2218" t="s">
        <v>446</v>
      </c>
      <c r="C5" s="2218"/>
      <c r="D5" s="2218"/>
      <c r="E5" s="2218"/>
      <c r="F5" s="2218"/>
      <c r="G5" s="2218"/>
      <c r="H5" s="2218"/>
      <c r="I5" s="154"/>
      <c r="J5" s="152"/>
    </row>
    <row r="6" spans="1:10" ht="17.25">
      <c r="A6" s="152"/>
      <c r="B6" s="152"/>
      <c r="C6" s="152"/>
      <c r="D6" s="152"/>
      <c r="E6" s="152"/>
      <c r="F6" s="152"/>
      <c r="G6" s="152"/>
      <c r="H6" s="152"/>
      <c r="I6" s="152"/>
      <c r="J6" s="152"/>
    </row>
    <row r="7" spans="1:10" ht="17.25">
      <c r="A7" s="152"/>
      <c r="B7" s="2218" t="s">
        <v>447</v>
      </c>
      <c r="C7" s="2218"/>
      <c r="D7" s="2218"/>
      <c r="E7" s="2218"/>
      <c r="F7" s="2218"/>
      <c r="G7" s="2218"/>
      <c r="H7" s="2218"/>
      <c r="I7" s="154"/>
      <c r="J7" s="152"/>
    </row>
    <row r="8" spans="1:10" ht="17.25">
      <c r="A8" s="152"/>
      <c r="B8" s="155"/>
      <c r="C8" s="155"/>
      <c r="D8" s="155"/>
      <c r="E8" s="155"/>
      <c r="F8" s="155"/>
      <c r="G8" s="155"/>
      <c r="H8" s="155"/>
      <c r="I8" s="155"/>
      <c r="J8" s="152"/>
    </row>
    <row r="9" spans="1:10" ht="17.25">
      <c r="A9" s="152"/>
      <c r="B9" s="152"/>
      <c r="C9" s="152"/>
      <c r="D9" s="152"/>
      <c r="E9" s="152"/>
      <c r="F9" s="156" t="s">
        <v>448</v>
      </c>
      <c r="G9" s="2219"/>
      <c r="H9" s="2219"/>
      <c r="I9" s="152"/>
      <c r="J9" s="152"/>
    </row>
    <row r="10" spans="1:10" ht="18" thickBot="1">
      <c r="A10" s="152"/>
      <c r="B10" s="157"/>
      <c r="C10" s="157"/>
      <c r="D10" s="157"/>
      <c r="E10" s="157"/>
      <c r="F10" s="157"/>
      <c r="G10" s="157"/>
      <c r="H10" s="157"/>
      <c r="I10" s="157"/>
      <c r="J10" s="152"/>
    </row>
    <row r="11" spans="1:10" ht="17.25">
      <c r="A11" s="152"/>
      <c r="B11" s="2220" t="s">
        <v>449</v>
      </c>
      <c r="C11" s="2221"/>
      <c r="D11" s="158" t="s">
        <v>450</v>
      </c>
      <c r="E11" s="159"/>
      <c r="F11" s="160"/>
      <c r="G11" s="160"/>
      <c r="H11" s="160"/>
      <c r="I11" s="161"/>
      <c r="J11" s="152"/>
    </row>
    <row r="12" spans="1:10" ht="17.25">
      <c r="A12" s="152"/>
      <c r="B12" s="2222" t="s">
        <v>451</v>
      </c>
      <c r="C12" s="2223"/>
      <c r="D12" s="2226" t="s">
        <v>452</v>
      </c>
      <c r="E12" s="2228" t="s">
        <v>453</v>
      </c>
      <c r="F12" s="2230" t="s">
        <v>278</v>
      </c>
      <c r="G12" s="2232" t="s">
        <v>477</v>
      </c>
      <c r="H12" s="2233"/>
      <c r="I12" s="162"/>
      <c r="J12" s="152"/>
    </row>
    <row r="13" spans="1:10" ht="17.25">
      <c r="A13" s="152"/>
      <c r="B13" s="2224"/>
      <c r="C13" s="2225"/>
      <c r="D13" s="2227"/>
      <c r="E13" s="2229"/>
      <c r="F13" s="2231"/>
      <c r="G13" s="2234"/>
      <c r="H13" s="2235"/>
      <c r="I13" s="163"/>
      <c r="J13" s="152"/>
    </row>
    <row r="14" spans="1:10" ht="17.25">
      <c r="A14" s="152"/>
      <c r="B14" s="2207" t="s">
        <v>279</v>
      </c>
      <c r="C14" s="2208"/>
      <c r="D14" s="164" t="s">
        <v>454</v>
      </c>
      <c r="E14" s="165" t="s">
        <v>455</v>
      </c>
      <c r="F14" s="165" t="s">
        <v>456</v>
      </c>
      <c r="G14" s="165" t="s">
        <v>457</v>
      </c>
      <c r="H14" s="165" t="s">
        <v>458</v>
      </c>
      <c r="I14" s="166"/>
      <c r="J14" s="152"/>
    </row>
    <row r="15" spans="1:10" ht="17.25">
      <c r="A15" s="152"/>
      <c r="B15" s="2209"/>
      <c r="C15" s="2210"/>
      <c r="D15" s="167" t="s">
        <v>459</v>
      </c>
      <c r="E15" s="156" t="s">
        <v>460</v>
      </c>
      <c r="F15" s="156"/>
      <c r="G15" s="156"/>
      <c r="H15" s="168" t="s">
        <v>280</v>
      </c>
      <c r="I15" s="169"/>
      <c r="J15" s="152"/>
    </row>
    <row r="16" spans="1:10" ht="17.25">
      <c r="A16" s="152"/>
      <c r="B16" s="2207" t="s">
        <v>461</v>
      </c>
      <c r="C16" s="2211"/>
      <c r="D16" s="2215"/>
      <c r="E16" s="2216"/>
      <c r="F16" s="2216"/>
      <c r="G16" s="2216"/>
      <c r="H16" s="2216"/>
      <c r="I16" s="170"/>
      <c r="J16" s="152"/>
    </row>
    <row r="17" spans="1:10" ht="17.25">
      <c r="A17" s="152"/>
      <c r="B17" s="2212"/>
      <c r="C17" s="2213"/>
      <c r="D17" s="2215"/>
      <c r="E17" s="2216"/>
      <c r="F17" s="2216"/>
      <c r="G17" s="2216"/>
      <c r="H17" s="2216"/>
      <c r="I17" s="170"/>
      <c r="J17" s="152"/>
    </row>
    <row r="18" spans="1:10" ht="17.25">
      <c r="A18" s="152"/>
      <c r="B18" s="2212"/>
      <c r="C18" s="2213"/>
      <c r="D18" s="171"/>
      <c r="E18" s="152"/>
      <c r="F18" s="152"/>
      <c r="G18" s="152"/>
      <c r="H18" s="152"/>
      <c r="I18" s="170"/>
      <c r="J18" s="152"/>
    </row>
    <row r="19" spans="1:10" ht="17.25">
      <c r="A19" s="152"/>
      <c r="B19" s="2212"/>
      <c r="C19" s="2213"/>
      <c r="D19" s="171"/>
      <c r="E19" s="152"/>
      <c r="F19" s="152"/>
      <c r="G19" s="152"/>
      <c r="H19" s="152"/>
      <c r="I19" s="170"/>
      <c r="J19" s="152"/>
    </row>
    <row r="20" spans="1:10" ht="17.25">
      <c r="A20" s="152"/>
      <c r="B20" s="2212"/>
      <c r="C20" s="2213"/>
      <c r="D20" s="171"/>
      <c r="E20" s="152"/>
      <c r="F20" s="152"/>
      <c r="G20" s="152"/>
      <c r="H20" s="152"/>
      <c r="I20" s="170"/>
      <c r="J20" s="152"/>
    </row>
    <row r="21" spans="1:10" ht="17.25">
      <c r="A21" s="152"/>
      <c r="B21" s="2212"/>
      <c r="C21" s="2213"/>
      <c r="D21" s="2215"/>
      <c r="E21" s="2216"/>
      <c r="F21" s="2216"/>
      <c r="G21" s="2216"/>
      <c r="H21" s="2216"/>
      <c r="I21" s="170"/>
      <c r="J21" s="152"/>
    </row>
    <row r="22" spans="1:10" ht="17.25">
      <c r="A22" s="152"/>
      <c r="B22" s="2212"/>
      <c r="C22" s="2213"/>
      <c r="D22" s="2215"/>
      <c r="E22" s="2216"/>
      <c r="F22" s="2216"/>
      <c r="G22" s="2216"/>
      <c r="H22" s="2216"/>
      <c r="I22" s="170"/>
      <c r="J22" s="152"/>
    </row>
    <row r="23" spans="1:10" ht="17.25">
      <c r="A23" s="152"/>
      <c r="B23" s="2212"/>
      <c r="C23" s="2213"/>
      <c r="D23" s="2215"/>
      <c r="E23" s="2216"/>
      <c r="F23" s="2216"/>
      <c r="G23" s="2216"/>
      <c r="H23" s="2216"/>
      <c r="I23" s="170"/>
      <c r="J23" s="152"/>
    </row>
    <row r="24" spans="1:10" ht="17.25">
      <c r="A24" s="152"/>
      <c r="B24" s="2212"/>
      <c r="C24" s="2213"/>
      <c r="D24" s="2215"/>
      <c r="E24" s="2216"/>
      <c r="F24" s="2216"/>
      <c r="G24" s="2216"/>
      <c r="H24" s="2216"/>
      <c r="I24" s="170"/>
      <c r="J24" s="152"/>
    </row>
    <row r="25" spans="1:10" ht="17.25">
      <c r="A25" s="152"/>
      <c r="B25" s="2212"/>
      <c r="C25" s="2213"/>
      <c r="D25" s="2215"/>
      <c r="E25" s="2216"/>
      <c r="F25" s="2216"/>
      <c r="G25" s="2216"/>
      <c r="H25" s="2216"/>
      <c r="I25" s="170"/>
      <c r="J25" s="152"/>
    </row>
    <row r="26" spans="1:10" ht="17.25">
      <c r="A26" s="152"/>
      <c r="B26" s="2214"/>
      <c r="C26" s="2213"/>
      <c r="D26" s="2215"/>
      <c r="E26" s="2216"/>
      <c r="F26" s="2216"/>
      <c r="G26" s="2216"/>
      <c r="H26" s="2216"/>
      <c r="I26" s="170"/>
      <c r="J26" s="152"/>
    </row>
    <row r="27" spans="1:10" ht="17.25" customHeight="1">
      <c r="A27" s="152"/>
      <c r="B27" s="2195" t="s">
        <v>462</v>
      </c>
      <c r="C27" s="2197" t="s">
        <v>281</v>
      </c>
      <c r="D27" s="2200" t="s">
        <v>463</v>
      </c>
      <c r="E27" s="2201"/>
      <c r="F27" s="2201"/>
      <c r="G27" s="2201"/>
      <c r="H27" s="2201"/>
      <c r="I27" s="172"/>
      <c r="J27" s="152"/>
    </row>
    <row r="28" spans="1:10" ht="17.25">
      <c r="A28" s="152"/>
      <c r="B28" s="2185"/>
      <c r="C28" s="2198"/>
      <c r="D28" s="171"/>
      <c r="E28" s="152"/>
      <c r="F28" s="152"/>
      <c r="G28" s="152"/>
      <c r="H28" s="152"/>
      <c r="I28" s="170"/>
      <c r="J28" s="152"/>
    </row>
    <row r="29" spans="1:10" ht="17.25">
      <c r="A29" s="152"/>
      <c r="B29" s="2185"/>
      <c r="C29" s="2198"/>
      <c r="D29" s="171"/>
      <c r="E29" s="152" t="s">
        <v>464</v>
      </c>
      <c r="F29" s="2202"/>
      <c r="G29" s="2202"/>
      <c r="H29" s="2202"/>
      <c r="I29" s="170"/>
      <c r="J29" s="152"/>
    </row>
    <row r="30" spans="1:10" ht="17.25">
      <c r="A30" s="152"/>
      <c r="B30" s="2185"/>
      <c r="C30" s="2198"/>
      <c r="D30" s="171"/>
      <c r="E30" s="152"/>
      <c r="F30" s="2202"/>
      <c r="G30" s="2202"/>
      <c r="H30" s="2202"/>
      <c r="I30" s="170"/>
      <c r="J30" s="152"/>
    </row>
    <row r="31" spans="1:10" ht="17.25">
      <c r="A31" s="152"/>
      <c r="B31" s="2185"/>
      <c r="C31" s="2198"/>
      <c r="D31" s="171"/>
      <c r="E31" s="152"/>
      <c r="F31" s="2202"/>
      <c r="G31" s="2202"/>
      <c r="H31" s="2202"/>
      <c r="I31" s="170"/>
      <c r="J31" s="152"/>
    </row>
    <row r="32" spans="1:10" ht="27" customHeight="1">
      <c r="A32" s="152"/>
      <c r="B32" s="2185"/>
      <c r="C32" s="2199"/>
      <c r="D32" s="2203" t="s">
        <v>465</v>
      </c>
      <c r="E32" s="2204"/>
      <c r="F32" s="2204"/>
      <c r="G32" s="173" t="s">
        <v>466</v>
      </c>
      <c r="H32" s="156"/>
      <c r="I32" s="174"/>
      <c r="J32" s="152"/>
    </row>
    <row r="33" spans="1:10" ht="17.25">
      <c r="A33" s="152"/>
      <c r="B33" s="2185"/>
      <c r="C33" s="2197" t="s">
        <v>467</v>
      </c>
      <c r="D33" s="2200" t="s">
        <v>468</v>
      </c>
      <c r="E33" s="2201"/>
      <c r="F33" s="2201"/>
      <c r="G33" s="2201"/>
      <c r="H33" s="2201"/>
      <c r="I33" s="172"/>
      <c r="J33" s="152"/>
    </row>
    <row r="34" spans="1:10" ht="17.25">
      <c r="A34" s="152"/>
      <c r="B34" s="2185"/>
      <c r="C34" s="2198"/>
      <c r="D34" s="171"/>
      <c r="E34" s="152"/>
      <c r="F34" s="152"/>
      <c r="G34" s="152"/>
      <c r="H34" s="152"/>
      <c r="I34" s="170"/>
      <c r="J34" s="152"/>
    </row>
    <row r="35" spans="1:10" ht="17.25">
      <c r="A35" s="152"/>
      <c r="B35" s="2185"/>
      <c r="C35" s="2198"/>
      <c r="D35" s="171"/>
      <c r="E35" s="152" t="s">
        <v>464</v>
      </c>
      <c r="F35" s="2202"/>
      <c r="G35" s="2202"/>
      <c r="H35" s="2202"/>
      <c r="I35" s="170"/>
      <c r="J35" s="152"/>
    </row>
    <row r="36" spans="1:10" ht="17.25">
      <c r="A36" s="152"/>
      <c r="B36" s="2185"/>
      <c r="C36" s="2198"/>
      <c r="D36" s="171"/>
      <c r="E36" s="152"/>
      <c r="F36" s="2202"/>
      <c r="G36" s="2202"/>
      <c r="H36" s="2202"/>
      <c r="I36" s="170"/>
      <c r="J36" s="152"/>
    </row>
    <row r="37" spans="1:10" ht="17.25">
      <c r="A37" s="152"/>
      <c r="B37" s="2185"/>
      <c r="C37" s="2198"/>
      <c r="D37" s="171"/>
      <c r="E37" s="152"/>
      <c r="F37" s="2202"/>
      <c r="G37" s="2202"/>
      <c r="H37" s="2202"/>
      <c r="I37" s="170"/>
      <c r="J37" s="152"/>
    </row>
    <row r="38" spans="1:10" ht="27" customHeight="1">
      <c r="A38" s="152"/>
      <c r="B38" s="2185"/>
      <c r="C38" s="2199"/>
      <c r="D38" s="2203" t="s">
        <v>465</v>
      </c>
      <c r="E38" s="2204"/>
      <c r="F38" s="2204"/>
      <c r="G38" s="173" t="s">
        <v>469</v>
      </c>
      <c r="H38" s="156"/>
      <c r="I38" s="174"/>
      <c r="J38" s="152"/>
    </row>
    <row r="39" spans="1:10" ht="27" customHeight="1">
      <c r="A39" s="152"/>
      <c r="B39" s="2196"/>
      <c r="C39" s="2205" t="s">
        <v>470</v>
      </c>
      <c r="D39" s="2206"/>
      <c r="E39" s="175" t="s">
        <v>517</v>
      </c>
      <c r="F39" s="175" t="s">
        <v>471</v>
      </c>
      <c r="G39" s="175" t="s">
        <v>472</v>
      </c>
      <c r="H39" s="176"/>
      <c r="I39" s="177"/>
      <c r="J39" s="152"/>
    </row>
    <row r="40" spans="1:10" ht="17.25" customHeight="1">
      <c r="A40" s="152"/>
      <c r="B40" s="2185" t="s">
        <v>473</v>
      </c>
      <c r="C40" s="2186"/>
      <c r="D40" s="2189" t="s">
        <v>1461</v>
      </c>
      <c r="E40" s="2189" t="s">
        <v>1462</v>
      </c>
      <c r="F40" s="2189" t="s">
        <v>1463</v>
      </c>
      <c r="G40" s="2189" t="s">
        <v>1464</v>
      </c>
      <c r="H40" s="2191" t="s">
        <v>1465</v>
      </c>
      <c r="I40" s="178"/>
      <c r="J40" s="152"/>
    </row>
    <row r="41" spans="1:10" ht="17.25">
      <c r="A41" s="152"/>
      <c r="B41" s="2185"/>
      <c r="C41" s="2186"/>
      <c r="D41" s="2190"/>
      <c r="E41" s="2190"/>
      <c r="F41" s="2190"/>
      <c r="G41" s="2190"/>
      <c r="H41" s="2184"/>
      <c r="I41" s="179"/>
      <c r="J41" s="152"/>
    </row>
    <row r="42" spans="1:10" ht="16.5" customHeight="1">
      <c r="A42" s="152"/>
      <c r="B42" s="2185"/>
      <c r="C42" s="2186"/>
      <c r="D42" s="180"/>
      <c r="E42" s="180"/>
      <c r="F42" s="1065"/>
      <c r="G42" s="180"/>
      <c r="H42" s="1079"/>
      <c r="I42" s="170"/>
      <c r="J42" s="152"/>
    </row>
    <row r="43" spans="1:10" ht="16.5" customHeight="1">
      <c r="A43" s="152"/>
      <c r="B43" s="2185"/>
      <c r="C43" s="2186"/>
      <c r="D43" s="180"/>
      <c r="E43" s="180"/>
      <c r="F43" s="1065"/>
      <c r="G43" s="180"/>
      <c r="H43" s="1079"/>
      <c r="I43" s="170"/>
      <c r="J43" s="152"/>
    </row>
    <row r="44" spans="1:10" ht="16.5" customHeight="1">
      <c r="A44" s="152"/>
      <c r="B44" s="2185"/>
      <c r="C44" s="2186"/>
      <c r="D44" s="180"/>
      <c r="E44" s="180"/>
      <c r="F44" s="1065"/>
      <c r="G44" s="180"/>
      <c r="H44" s="1079"/>
      <c r="I44" s="170"/>
      <c r="J44" s="152"/>
    </row>
    <row r="45" spans="1:10" ht="16.5" customHeight="1">
      <c r="A45" s="152"/>
      <c r="B45" s="2185"/>
      <c r="C45" s="2186"/>
      <c r="D45" s="180"/>
      <c r="E45" s="180"/>
      <c r="F45" s="1065"/>
      <c r="G45" s="180"/>
      <c r="H45" s="1079"/>
      <c r="I45" s="170"/>
      <c r="J45" s="152"/>
    </row>
    <row r="46" spans="1:10" ht="16.5" customHeight="1">
      <c r="A46" s="152"/>
      <c r="B46" s="2185"/>
      <c r="C46" s="2186"/>
      <c r="D46" s="180"/>
      <c r="E46" s="180"/>
      <c r="F46" s="1065"/>
      <c r="G46" s="180"/>
      <c r="H46" s="1079"/>
      <c r="I46" s="170"/>
      <c r="J46" s="152"/>
    </row>
    <row r="47" spans="1:10" ht="17.25" customHeight="1">
      <c r="A47" s="152"/>
      <c r="B47" s="2185"/>
      <c r="C47" s="2186"/>
      <c r="D47" s="2192" t="s">
        <v>1466</v>
      </c>
      <c r="E47" s="2193"/>
      <c r="F47" s="2192" t="s">
        <v>474</v>
      </c>
      <c r="G47" s="2192" t="s">
        <v>475</v>
      </c>
      <c r="H47" s="2183" t="s">
        <v>476</v>
      </c>
      <c r="I47" s="181"/>
      <c r="J47" s="152"/>
    </row>
    <row r="48" spans="1:10" ht="17.25">
      <c r="A48" s="152"/>
      <c r="B48" s="2185"/>
      <c r="C48" s="2186"/>
      <c r="D48" s="2190"/>
      <c r="E48" s="2194"/>
      <c r="F48" s="2190"/>
      <c r="G48" s="2190"/>
      <c r="H48" s="2184"/>
      <c r="I48" s="179"/>
      <c r="J48" s="152"/>
    </row>
    <row r="49" spans="1:10" ht="17.25">
      <c r="A49" s="152"/>
      <c r="B49" s="2185"/>
      <c r="C49" s="2186"/>
      <c r="D49" s="180"/>
      <c r="E49" s="180"/>
      <c r="F49" s="171"/>
      <c r="G49" s="180"/>
      <c r="H49" s="152"/>
      <c r="I49" s="170"/>
      <c r="J49" s="152"/>
    </row>
    <row r="50" spans="1:10" ht="17.25">
      <c r="A50" s="152"/>
      <c r="B50" s="2185"/>
      <c r="C50" s="2186"/>
      <c r="D50" s="180"/>
      <c r="E50" s="180"/>
      <c r="F50" s="171"/>
      <c r="G50" s="180"/>
      <c r="H50" s="152"/>
      <c r="I50" s="170"/>
      <c r="J50" s="152"/>
    </row>
    <row r="51" spans="1:10" ht="17.25">
      <c r="A51" s="152"/>
      <c r="B51" s="2185"/>
      <c r="C51" s="2186"/>
      <c r="D51" s="180"/>
      <c r="E51" s="180"/>
      <c r="F51" s="171"/>
      <c r="G51" s="180"/>
      <c r="H51" s="152"/>
      <c r="I51" s="170"/>
      <c r="J51" s="152"/>
    </row>
    <row r="52" spans="1:10" ht="17.25">
      <c r="A52" s="152"/>
      <c r="B52" s="2185"/>
      <c r="C52" s="2186"/>
      <c r="D52" s="180"/>
      <c r="E52" s="180"/>
      <c r="F52" s="171"/>
      <c r="G52" s="180"/>
      <c r="H52" s="152"/>
      <c r="I52" s="170"/>
      <c r="J52" s="152"/>
    </row>
    <row r="53" spans="1:10" ht="18" thickBot="1">
      <c r="A53" s="152"/>
      <c r="B53" s="2187"/>
      <c r="C53" s="2188"/>
      <c r="D53" s="182"/>
      <c r="E53" s="182"/>
      <c r="F53" s="183"/>
      <c r="G53" s="182"/>
      <c r="H53" s="157"/>
      <c r="I53" s="184"/>
      <c r="J53" s="152"/>
    </row>
    <row r="54" spans="1:10" ht="17.25">
      <c r="A54" s="152"/>
      <c r="B54" s="185"/>
      <c r="C54" s="152"/>
      <c r="D54" s="152"/>
      <c r="E54" s="152"/>
      <c r="F54" s="152"/>
      <c r="G54" s="152"/>
      <c r="H54" s="152"/>
      <c r="I54" s="152"/>
      <c r="J54" s="152"/>
    </row>
  </sheetData>
  <mergeCells count="41">
    <mergeCell ref="B12:C13"/>
    <mergeCell ref="D12:D13"/>
    <mergeCell ref="E12:E13"/>
    <mergeCell ref="F12:F13"/>
    <mergeCell ref="G12:H13"/>
    <mergeCell ref="D2:G2"/>
    <mergeCell ref="B5:H5"/>
    <mergeCell ref="B7:H7"/>
    <mergeCell ref="G9:H9"/>
    <mergeCell ref="B11:C11"/>
    <mergeCell ref="B14:C15"/>
    <mergeCell ref="B16:C26"/>
    <mergeCell ref="D16:H16"/>
    <mergeCell ref="D17:H17"/>
    <mergeCell ref="D21:H21"/>
    <mergeCell ref="D22:H22"/>
    <mergeCell ref="D23:H23"/>
    <mergeCell ref="D24:H24"/>
    <mergeCell ref="D25:H25"/>
    <mergeCell ref="D26:H26"/>
    <mergeCell ref="B27:B39"/>
    <mergeCell ref="C27:C32"/>
    <mergeCell ref="D27:H27"/>
    <mergeCell ref="F29:H31"/>
    <mergeCell ref="D32:F32"/>
    <mergeCell ref="C33:C38"/>
    <mergeCell ref="D33:H33"/>
    <mergeCell ref="F35:H37"/>
    <mergeCell ref="D38:F38"/>
    <mergeCell ref="C39:D39"/>
    <mergeCell ref="H47:H48"/>
    <mergeCell ref="B40:C53"/>
    <mergeCell ref="D40:D41"/>
    <mergeCell ref="E40:E41"/>
    <mergeCell ref="F40:F41"/>
    <mergeCell ref="G40:G41"/>
    <mergeCell ref="H40:H41"/>
    <mergeCell ref="D47:D48"/>
    <mergeCell ref="E47:E48"/>
    <mergeCell ref="F47:F48"/>
    <mergeCell ref="G47:G48"/>
  </mergeCells>
  <phoneticPr fontId="12"/>
  <pageMargins left="0.78740157480314965" right="0.39370078740157483" top="0.39370078740157483" bottom="0.39370078740157483" header="0.51181102362204722" footer="0.51181102362204722"/>
  <pageSetup paperSize="9" scale="85"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BD45"/>
  <sheetViews>
    <sheetView view="pageBreakPreview" topLeftCell="A2" zoomScale="115" zoomScaleNormal="100" zoomScaleSheetLayoutView="115" workbookViewId="0">
      <selection activeCell="B33" sqref="B33:M59"/>
    </sheetView>
  </sheetViews>
  <sheetFormatPr defaultColWidth="3.25" defaultRowHeight="13.5"/>
  <cols>
    <col min="1" max="2" width="3.25" style="32"/>
    <col min="3" max="10" width="3.5" style="32" bestFit="1" customWidth="1"/>
    <col min="11" max="16384" width="3.25" style="32"/>
  </cols>
  <sheetData>
    <row r="2" spans="2:56" ht="26.1" customHeight="1">
      <c r="B2" s="2236" t="s">
        <v>282</v>
      </c>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D2" s="2236" t="s">
        <v>302</v>
      </c>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237" t="s">
        <v>283</v>
      </c>
      <c r="C4" s="2237"/>
      <c r="D4" s="2241" t="s">
        <v>444</v>
      </c>
      <c r="E4" s="2242"/>
      <c r="F4" s="2242"/>
      <c r="G4" s="2242"/>
      <c r="H4" s="2242"/>
      <c r="I4" s="2242"/>
      <c r="J4" s="2242"/>
      <c r="K4" s="2242"/>
      <c r="L4" s="2242"/>
      <c r="M4" s="2242"/>
      <c r="N4" s="2242"/>
      <c r="O4" s="2242"/>
      <c r="P4" s="2242"/>
      <c r="Q4" s="2242"/>
      <c r="R4" s="2243"/>
      <c r="S4" s="2244" t="s">
        <v>523</v>
      </c>
      <c r="T4" s="2244"/>
      <c r="U4" s="2244"/>
      <c r="V4" s="2244"/>
      <c r="W4" s="2244"/>
      <c r="X4" s="2244"/>
      <c r="Y4" s="2244"/>
      <c r="Z4" s="2244"/>
      <c r="AA4" s="2244"/>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237" t="s">
        <v>259</v>
      </c>
      <c r="C5" s="2237"/>
      <c r="D5" s="2238">
        <v>46113</v>
      </c>
      <c r="E5" s="2239"/>
      <c r="F5" s="2239"/>
      <c r="G5" s="2239"/>
      <c r="H5" s="2239"/>
      <c r="I5" s="2239"/>
      <c r="J5" s="2239"/>
      <c r="K5" s="2239"/>
      <c r="L5" s="2239"/>
      <c r="M5" s="2239"/>
      <c r="N5" s="2239"/>
      <c r="O5" s="79" t="s">
        <v>284</v>
      </c>
      <c r="P5" s="2239">
        <v>46447</v>
      </c>
      <c r="Q5" s="2239"/>
      <c r="R5" s="2239"/>
      <c r="S5" s="2239"/>
      <c r="T5" s="2239"/>
      <c r="U5" s="2239"/>
      <c r="V5" s="2239"/>
      <c r="W5" s="2239"/>
      <c r="X5" s="2239"/>
      <c r="Y5" s="2239"/>
      <c r="Z5" s="2239"/>
      <c r="AA5" s="2240"/>
      <c r="AD5" s="73"/>
      <c r="AE5" s="2301"/>
      <c r="AF5" s="2302"/>
      <c r="AG5" s="2302"/>
      <c r="AH5" s="2302"/>
      <c r="AI5" s="2302"/>
      <c r="AJ5" s="2302"/>
      <c r="AK5" s="2302"/>
      <c r="AL5" s="2302"/>
      <c r="AM5" s="2302"/>
      <c r="AN5" s="2302"/>
      <c r="AO5" s="2302"/>
      <c r="AP5" s="2302"/>
      <c r="AQ5" s="2302"/>
      <c r="AR5" s="2302"/>
      <c r="AS5" s="2302"/>
      <c r="AT5" s="2302"/>
      <c r="AU5" s="2303"/>
      <c r="AW5" s="2261" t="s">
        <v>478</v>
      </c>
      <c r="AX5" s="2261"/>
      <c r="AY5" s="2261"/>
      <c r="AZ5" s="2261"/>
      <c r="BA5" s="2261"/>
      <c r="BB5" s="2261"/>
      <c r="BC5" s="2261"/>
      <c r="BD5" s="74"/>
    </row>
    <row r="6" spans="2:56" ht="30" customHeight="1">
      <c r="B6" s="2237" t="s">
        <v>285</v>
      </c>
      <c r="C6" s="2237"/>
      <c r="D6" s="2238">
        <v>46237</v>
      </c>
      <c r="E6" s="2239"/>
      <c r="F6" s="2239"/>
      <c r="G6" s="2239"/>
      <c r="H6" s="2239"/>
      <c r="I6" s="2239"/>
      <c r="J6" s="2239"/>
      <c r="K6" s="2239"/>
      <c r="L6" s="2239"/>
      <c r="M6" s="2239"/>
      <c r="N6" s="2239"/>
      <c r="O6" s="80" t="s">
        <v>286</v>
      </c>
      <c r="P6" s="2245">
        <v>7</v>
      </c>
      <c r="Q6" s="2245"/>
      <c r="R6" s="80" t="s">
        <v>287</v>
      </c>
      <c r="S6" s="80"/>
      <c r="T6" s="80"/>
      <c r="U6" s="80"/>
      <c r="V6" s="80"/>
      <c r="W6" s="80"/>
      <c r="X6" s="80"/>
      <c r="Y6" s="80"/>
      <c r="Z6" s="80"/>
      <c r="AA6" s="81"/>
      <c r="AD6" s="73"/>
      <c r="AE6" s="2304"/>
      <c r="AF6" s="2263"/>
      <c r="AG6" s="2263"/>
      <c r="AH6" s="2263"/>
      <c r="AI6" s="2263"/>
      <c r="AJ6" s="2263"/>
      <c r="AK6" s="2263"/>
      <c r="AL6" s="2263"/>
      <c r="AM6" s="2263"/>
      <c r="AN6" s="2263"/>
      <c r="AO6" s="2263"/>
      <c r="AP6" s="2263"/>
      <c r="AQ6" s="2263"/>
      <c r="AR6" s="2263"/>
      <c r="AS6" s="2263"/>
      <c r="AT6" s="2263"/>
      <c r="AU6" s="2305"/>
      <c r="BD6" s="74"/>
    </row>
    <row r="7" spans="2:56" ht="30" customHeight="1">
      <c r="B7" s="2246" t="s">
        <v>288</v>
      </c>
      <c r="C7" s="2247"/>
      <c r="D7" s="2247"/>
      <c r="E7" s="2247"/>
      <c r="F7" s="2247"/>
      <c r="G7" s="2247"/>
      <c r="H7" s="2248" t="s">
        <v>289</v>
      </c>
      <c r="I7" s="2247"/>
      <c r="J7" s="2247"/>
      <c r="K7" s="2247"/>
      <c r="L7" s="2247"/>
      <c r="M7" s="2247"/>
      <c r="N7" s="2247"/>
      <c r="O7" s="2247" t="s">
        <v>290</v>
      </c>
      <c r="P7" s="2247"/>
      <c r="Q7" s="2247"/>
      <c r="R7" s="2247"/>
      <c r="S7" s="2247"/>
      <c r="T7" s="2247"/>
      <c r="U7" s="2247" t="s">
        <v>291</v>
      </c>
      <c r="V7" s="2247"/>
      <c r="W7" s="2247"/>
      <c r="X7" s="2247"/>
      <c r="Y7" s="2247"/>
      <c r="Z7" s="2309"/>
      <c r="AA7" s="2310"/>
      <c r="AD7" s="73"/>
      <c r="AE7" s="2304"/>
      <c r="AF7" s="2263"/>
      <c r="AG7" s="2263"/>
      <c r="AH7" s="2263"/>
      <c r="AI7" s="2263"/>
      <c r="AJ7" s="2263"/>
      <c r="AK7" s="2263"/>
      <c r="AL7" s="2263"/>
      <c r="AM7" s="2263"/>
      <c r="AN7" s="2263"/>
      <c r="AO7" s="2263"/>
      <c r="AP7" s="2263"/>
      <c r="AQ7" s="2263"/>
      <c r="AR7" s="2263"/>
      <c r="AS7" s="2263"/>
      <c r="AT7" s="2263"/>
      <c r="AU7" s="2305"/>
      <c r="BD7" s="74"/>
    </row>
    <row r="8" spans="2:56" ht="30" customHeight="1">
      <c r="B8" s="2249"/>
      <c r="C8" s="2250"/>
      <c r="D8" s="2250"/>
      <c r="E8" s="2250"/>
      <c r="F8" s="2250"/>
      <c r="G8" s="2250"/>
      <c r="H8" s="2250"/>
      <c r="I8" s="2250"/>
      <c r="J8" s="2250"/>
      <c r="K8" s="2250"/>
      <c r="L8" s="2250"/>
      <c r="M8" s="2250"/>
      <c r="N8" s="2250"/>
      <c r="O8" s="2250"/>
      <c r="P8" s="2250"/>
      <c r="Q8" s="2250"/>
      <c r="R8" s="2250"/>
      <c r="S8" s="2250"/>
      <c r="T8" s="2250"/>
      <c r="U8" s="2250"/>
      <c r="V8" s="2250"/>
      <c r="W8" s="2250"/>
      <c r="X8" s="2250"/>
      <c r="Y8" s="2250"/>
      <c r="Z8" s="2251"/>
      <c r="AA8" s="2252"/>
      <c r="AD8" s="73"/>
      <c r="AE8" s="2304"/>
      <c r="AF8" s="2263"/>
      <c r="AG8" s="2263"/>
      <c r="AH8" s="2263"/>
      <c r="AI8" s="2263"/>
      <c r="AJ8" s="2263"/>
      <c r="AK8" s="2263"/>
      <c r="AL8" s="2263"/>
      <c r="AM8" s="2263"/>
      <c r="AN8" s="2263"/>
      <c r="AO8" s="2263"/>
      <c r="AP8" s="2263"/>
      <c r="AQ8" s="2263"/>
      <c r="AR8" s="2263"/>
      <c r="AS8" s="2263"/>
      <c r="AT8" s="2263"/>
      <c r="AU8" s="2305"/>
      <c r="BD8" s="74"/>
    </row>
    <row r="9" spans="2:56" ht="30" customHeight="1">
      <c r="B9" s="2253"/>
      <c r="C9" s="2254"/>
      <c r="D9" s="2254"/>
      <c r="E9" s="2254"/>
      <c r="F9" s="2254"/>
      <c r="G9" s="2254"/>
      <c r="H9" s="2254"/>
      <c r="I9" s="2254"/>
      <c r="J9" s="2254"/>
      <c r="K9" s="2254"/>
      <c r="L9" s="2254"/>
      <c r="M9" s="2254"/>
      <c r="N9" s="2254"/>
      <c r="O9" s="2254"/>
      <c r="P9" s="2254"/>
      <c r="Q9" s="2254"/>
      <c r="R9" s="2254"/>
      <c r="S9" s="2254"/>
      <c r="T9" s="2254"/>
      <c r="U9" s="2254"/>
      <c r="V9" s="2254"/>
      <c r="W9" s="2254"/>
      <c r="X9" s="2254"/>
      <c r="Y9" s="2254"/>
      <c r="Z9" s="2255"/>
      <c r="AA9" s="2256"/>
      <c r="AD9" s="73"/>
      <c r="AE9" s="2304"/>
      <c r="AF9" s="2263"/>
      <c r="AG9" s="2263"/>
      <c r="AH9" s="2263"/>
      <c r="AI9" s="2263"/>
      <c r="AJ9" s="2263"/>
      <c r="AK9" s="2263"/>
      <c r="AL9" s="2263"/>
      <c r="AM9" s="2263"/>
      <c r="AN9" s="2263"/>
      <c r="AO9" s="2263"/>
      <c r="AP9" s="2263"/>
      <c r="AQ9" s="2263"/>
      <c r="AR9" s="2263"/>
      <c r="AS9" s="2263"/>
      <c r="AT9" s="2263"/>
      <c r="AU9" s="2305"/>
      <c r="BD9" s="74"/>
    </row>
    <row r="10" spans="2:56" ht="30" customHeight="1">
      <c r="B10" s="2253"/>
      <c r="C10" s="2254"/>
      <c r="D10" s="2254"/>
      <c r="E10" s="2254"/>
      <c r="F10" s="2254"/>
      <c r="G10" s="2254"/>
      <c r="H10" s="2254"/>
      <c r="I10" s="2254"/>
      <c r="J10" s="2254"/>
      <c r="K10" s="2254"/>
      <c r="L10" s="2254"/>
      <c r="M10" s="2254"/>
      <c r="N10" s="2254"/>
      <c r="O10" s="2254"/>
      <c r="P10" s="2254"/>
      <c r="Q10" s="2254"/>
      <c r="R10" s="2254"/>
      <c r="S10" s="2254"/>
      <c r="T10" s="2254"/>
      <c r="U10" s="2254"/>
      <c r="V10" s="2254"/>
      <c r="W10" s="2254"/>
      <c r="X10" s="2254"/>
      <c r="Y10" s="2254"/>
      <c r="Z10" s="2255"/>
      <c r="AA10" s="2256"/>
      <c r="AD10" s="73"/>
      <c r="AE10" s="2304"/>
      <c r="AF10" s="2263"/>
      <c r="AG10" s="2263"/>
      <c r="AH10" s="2263"/>
      <c r="AI10" s="2263"/>
      <c r="AJ10" s="2263"/>
      <c r="AK10" s="2263"/>
      <c r="AL10" s="2263"/>
      <c r="AM10" s="2263"/>
      <c r="AN10" s="2263"/>
      <c r="AO10" s="2263"/>
      <c r="AP10" s="2263"/>
      <c r="AQ10" s="2263"/>
      <c r="AR10" s="2263"/>
      <c r="AS10" s="2263"/>
      <c r="AT10" s="2263"/>
      <c r="AU10" s="2305"/>
      <c r="BD10" s="74"/>
    </row>
    <row r="11" spans="2:56" ht="30" customHeight="1">
      <c r="B11" s="2253"/>
      <c r="C11" s="2254"/>
      <c r="D11" s="2254"/>
      <c r="E11" s="2254"/>
      <c r="F11" s="2254"/>
      <c r="G11" s="2254"/>
      <c r="H11" s="2254"/>
      <c r="I11" s="2254"/>
      <c r="J11" s="2254"/>
      <c r="K11" s="2254"/>
      <c r="L11" s="2254"/>
      <c r="M11" s="2254"/>
      <c r="N11" s="2254"/>
      <c r="O11" s="2254"/>
      <c r="P11" s="2254"/>
      <c r="Q11" s="2254"/>
      <c r="R11" s="2254"/>
      <c r="S11" s="2254"/>
      <c r="T11" s="2254"/>
      <c r="U11" s="2254"/>
      <c r="V11" s="2254"/>
      <c r="W11" s="2254"/>
      <c r="X11" s="2254"/>
      <c r="Y11" s="2254"/>
      <c r="Z11" s="2255"/>
      <c r="AA11" s="2256"/>
      <c r="AD11" s="73"/>
      <c r="AE11" s="2306"/>
      <c r="AF11" s="2307"/>
      <c r="AG11" s="2307"/>
      <c r="AH11" s="2307"/>
      <c r="AI11" s="2307"/>
      <c r="AJ11" s="2307"/>
      <c r="AK11" s="2307"/>
      <c r="AL11" s="2307"/>
      <c r="AM11" s="2307"/>
      <c r="AN11" s="2307"/>
      <c r="AO11" s="2307"/>
      <c r="AP11" s="2307"/>
      <c r="AQ11" s="2307"/>
      <c r="AR11" s="2307"/>
      <c r="AS11" s="2307"/>
      <c r="AT11" s="2307"/>
      <c r="AU11" s="2308"/>
      <c r="BD11" s="74"/>
    </row>
    <row r="12" spans="2:56" ht="30" customHeight="1">
      <c r="B12" s="2253"/>
      <c r="C12" s="2254"/>
      <c r="D12" s="2254"/>
      <c r="E12" s="2254"/>
      <c r="F12" s="2254"/>
      <c r="G12" s="2254"/>
      <c r="H12" s="2254"/>
      <c r="I12" s="2254"/>
      <c r="J12" s="2254"/>
      <c r="K12" s="2254"/>
      <c r="L12" s="2254"/>
      <c r="M12" s="2254"/>
      <c r="N12" s="2254"/>
      <c r="O12" s="2254"/>
      <c r="P12" s="2254"/>
      <c r="Q12" s="2254"/>
      <c r="R12" s="2254"/>
      <c r="S12" s="2254"/>
      <c r="T12" s="2254"/>
      <c r="U12" s="2254"/>
      <c r="V12" s="2254"/>
      <c r="W12" s="2254"/>
      <c r="X12" s="2254"/>
      <c r="Y12" s="2254"/>
      <c r="Z12" s="2255"/>
      <c r="AA12" s="2256"/>
      <c r="AD12" s="73"/>
      <c r="BD12" s="74"/>
    </row>
    <row r="13" spans="2:56" ht="30" customHeight="1">
      <c r="B13" s="2253"/>
      <c r="C13" s="2254"/>
      <c r="D13" s="2254"/>
      <c r="E13" s="2254"/>
      <c r="F13" s="2254"/>
      <c r="G13" s="2254"/>
      <c r="H13" s="2254"/>
      <c r="I13" s="2254"/>
      <c r="J13" s="2254"/>
      <c r="K13" s="2254"/>
      <c r="L13" s="2254"/>
      <c r="M13" s="2254"/>
      <c r="N13" s="2254"/>
      <c r="O13" s="2254"/>
      <c r="P13" s="2254"/>
      <c r="Q13" s="2254"/>
      <c r="R13" s="2254"/>
      <c r="S13" s="2254"/>
      <c r="T13" s="2254"/>
      <c r="U13" s="2254"/>
      <c r="V13" s="2254"/>
      <c r="W13" s="2254"/>
      <c r="X13" s="2254"/>
      <c r="Y13" s="2254"/>
      <c r="Z13" s="2255"/>
      <c r="AA13" s="2256"/>
      <c r="AD13" s="73"/>
      <c r="AE13" s="2301"/>
      <c r="AF13" s="2302"/>
      <c r="AG13" s="2302"/>
      <c r="AH13" s="2302"/>
      <c r="AI13" s="2302"/>
      <c r="AJ13" s="2302"/>
      <c r="AK13" s="2302"/>
      <c r="AL13" s="2302"/>
      <c r="AM13" s="2302"/>
      <c r="AN13" s="2302"/>
      <c r="AO13" s="2302"/>
      <c r="AP13" s="2302"/>
      <c r="AQ13" s="2302"/>
      <c r="AR13" s="2302"/>
      <c r="AS13" s="2302"/>
      <c r="AT13" s="2302"/>
      <c r="AU13" s="2303"/>
      <c r="AW13" s="2261" t="s">
        <v>479</v>
      </c>
      <c r="AX13" s="2261"/>
      <c r="AY13" s="2261"/>
      <c r="AZ13" s="2261"/>
      <c r="BA13" s="2261"/>
      <c r="BB13" s="2261"/>
      <c r="BC13" s="2261"/>
      <c r="BD13" s="74"/>
    </row>
    <row r="14" spans="2:56" ht="30" customHeight="1">
      <c r="B14" s="2253"/>
      <c r="C14" s="2254"/>
      <c r="D14" s="2254"/>
      <c r="E14" s="2254"/>
      <c r="F14" s="2254"/>
      <c r="G14" s="2254"/>
      <c r="H14" s="2254"/>
      <c r="I14" s="2254"/>
      <c r="J14" s="2254"/>
      <c r="K14" s="2254"/>
      <c r="L14" s="2254"/>
      <c r="M14" s="2254"/>
      <c r="N14" s="2254"/>
      <c r="O14" s="2254"/>
      <c r="P14" s="2254"/>
      <c r="Q14" s="2254"/>
      <c r="R14" s="2254"/>
      <c r="S14" s="2254"/>
      <c r="T14" s="2254"/>
      <c r="U14" s="2254"/>
      <c r="V14" s="2254"/>
      <c r="W14" s="2254"/>
      <c r="X14" s="2254"/>
      <c r="Y14" s="2254"/>
      <c r="Z14" s="2255"/>
      <c r="AA14" s="2256"/>
      <c r="AD14" s="73"/>
      <c r="AE14" s="2304"/>
      <c r="AF14" s="2263"/>
      <c r="AG14" s="2263"/>
      <c r="AH14" s="2263"/>
      <c r="AI14" s="2263"/>
      <c r="AJ14" s="2263"/>
      <c r="AK14" s="2263"/>
      <c r="AL14" s="2263"/>
      <c r="AM14" s="2263"/>
      <c r="AN14" s="2263"/>
      <c r="AO14" s="2263"/>
      <c r="AP14" s="2263"/>
      <c r="AQ14" s="2263"/>
      <c r="AR14" s="2263"/>
      <c r="AS14" s="2263"/>
      <c r="AT14" s="2263"/>
      <c r="AU14" s="2305"/>
      <c r="BD14" s="74"/>
    </row>
    <row r="15" spans="2:56" ht="30" customHeight="1">
      <c r="B15" s="2253"/>
      <c r="C15" s="2254"/>
      <c r="D15" s="2254"/>
      <c r="E15" s="2254"/>
      <c r="F15" s="2254"/>
      <c r="G15" s="2254"/>
      <c r="H15" s="2254"/>
      <c r="I15" s="2254"/>
      <c r="J15" s="2254"/>
      <c r="K15" s="2254"/>
      <c r="L15" s="2254"/>
      <c r="M15" s="2254"/>
      <c r="N15" s="2254"/>
      <c r="O15" s="2254"/>
      <c r="P15" s="2254"/>
      <c r="Q15" s="2254"/>
      <c r="R15" s="2254"/>
      <c r="S15" s="2254"/>
      <c r="T15" s="2254"/>
      <c r="U15" s="2254"/>
      <c r="V15" s="2254"/>
      <c r="W15" s="2254"/>
      <c r="X15" s="2254"/>
      <c r="Y15" s="2254"/>
      <c r="Z15" s="2255"/>
      <c r="AA15" s="2256"/>
      <c r="AD15" s="73"/>
      <c r="AE15" s="2304"/>
      <c r="AF15" s="2263"/>
      <c r="AG15" s="2263"/>
      <c r="AH15" s="2263"/>
      <c r="AI15" s="2263"/>
      <c r="AJ15" s="2263"/>
      <c r="AK15" s="2263"/>
      <c r="AL15" s="2263"/>
      <c r="AM15" s="2263"/>
      <c r="AN15" s="2263"/>
      <c r="AO15" s="2263"/>
      <c r="AP15" s="2263"/>
      <c r="AQ15" s="2263"/>
      <c r="AR15" s="2263"/>
      <c r="AS15" s="2263"/>
      <c r="AT15" s="2263"/>
      <c r="AU15" s="2305"/>
      <c r="BD15" s="74"/>
    </row>
    <row r="16" spans="2:56" ht="30" customHeight="1">
      <c r="B16" s="2253"/>
      <c r="C16" s="2254"/>
      <c r="D16" s="2254"/>
      <c r="E16" s="2254"/>
      <c r="F16" s="2254"/>
      <c r="G16" s="2254"/>
      <c r="H16" s="2254"/>
      <c r="I16" s="2254"/>
      <c r="J16" s="2254"/>
      <c r="K16" s="2254"/>
      <c r="L16" s="2254"/>
      <c r="M16" s="2254"/>
      <c r="N16" s="2254"/>
      <c r="O16" s="2254"/>
      <c r="P16" s="2254"/>
      <c r="Q16" s="2254"/>
      <c r="R16" s="2254"/>
      <c r="S16" s="2254"/>
      <c r="T16" s="2254"/>
      <c r="U16" s="2254"/>
      <c r="V16" s="2254"/>
      <c r="W16" s="2254"/>
      <c r="X16" s="2254"/>
      <c r="Y16" s="2254"/>
      <c r="Z16" s="2255"/>
      <c r="AA16" s="2256"/>
      <c r="AD16" s="73"/>
      <c r="AE16" s="2304"/>
      <c r="AF16" s="2263"/>
      <c r="AG16" s="2263"/>
      <c r="AH16" s="2263"/>
      <c r="AI16" s="2263"/>
      <c r="AJ16" s="2263"/>
      <c r="AK16" s="2263"/>
      <c r="AL16" s="2263"/>
      <c r="AM16" s="2263"/>
      <c r="AN16" s="2263"/>
      <c r="AO16" s="2263"/>
      <c r="AP16" s="2263"/>
      <c r="AQ16" s="2263"/>
      <c r="AR16" s="2263"/>
      <c r="AS16" s="2263"/>
      <c r="AT16" s="2263"/>
      <c r="AU16" s="2305"/>
      <c r="BD16" s="74"/>
    </row>
    <row r="17" spans="2:56" ht="30" customHeight="1">
      <c r="B17" s="2253"/>
      <c r="C17" s="2254"/>
      <c r="D17" s="2254"/>
      <c r="E17" s="2254"/>
      <c r="F17" s="2254"/>
      <c r="G17" s="2254"/>
      <c r="H17" s="2254"/>
      <c r="I17" s="2254"/>
      <c r="J17" s="2254"/>
      <c r="K17" s="2254"/>
      <c r="L17" s="2254"/>
      <c r="M17" s="2254"/>
      <c r="N17" s="2254"/>
      <c r="O17" s="2254"/>
      <c r="P17" s="2254"/>
      <c r="Q17" s="2254"/>
      <c r="R17" s="2254"/>
      <c r="S17" s="2254"/>
      <c r="T17" s="2254"/>
      <c r="U17" s="2254"/>
      <c r="V17" s="2254"/>
      <c r="W17" s="2254"/>
      <c r="X17" s="2254"/>
      <c r="Y17" s="2254"/>
      <c r="Z17" s="2255"/>
      <c r="AA17" s="2256"/>
      <c r="AD17" s="73"/>
      <c r="AE17" s="2304"/>
      <c r="AF17" s="2263"/>
      <c r="AG17" s="2263"/>
      <c r="AH17" s="2263"/>
      <c r="AI17" s="2263"/>
      <c r="AJ17" s="2263"/>
      <c r="AK17" s="2263"/>
      <c r="AL17" s="2263"/>
      <c r="AM17" s="2263"/>
      <c r="AN17" s="2263"/>
      <c r="AO17" s="2263"/>
      <c r="AP17" s="2263"/>
      <c r="AQ17" s="2263"/>
      <c r="AR17" s="2263"/>
      <c r="AS17" s="2263"/>
      <c r="AT17" s="2263"/>
      <c r="AU17" s="2305"/>
      <c r="BD17" s="74"/>
    </row>
    <row r="18" spans="2:56" ht="30" customHeight="1">
      <c r="B18" s="2253"/>
      <c r="C18" s="2254"/>
      <c r="D18" s="2254"/>
      <c r="E18" s="2254"/>
      <c r="F18" s="2254"/>
      <c r="G18" s="2254"/>
      <c r="H18" s="2254"/>
      <c r="I18" s="2254"/>
      <c r="J18" s="2254"/>
      <c r="K18" s="2254"/>
      <c r="L18" s="2254"/>
      <c r="M18" s="2254"/>
      <c r="N18" s="2254"/>
      <c r="O18" s="2254"/>
      <c r="P18" s="2254"/>
      <c r="Q18" s="2254"/>
      <c r="R18" s="2254"/>
      <c r="S18" s="2254"/>
      <c r="T18" s="2254"/>
      <c r="U18" s="2254"/>
      <c r="V18" s="2254"/>
      <c r="W18" s="2254"/>
      <c r="X18" s="2254"/>
      <c r="Y18" s="2254"/>
      <c r="Z18" s="2255"/>
      <c r="AA18" s="2256"/>
      <c r="AD18" s="73"/>
      <c r="AE18" s="2304"/>
      <c r="AF18" s="2263"/>
      <c r="AG18" s="2263"/>
      <c r="AH18" s="2263"/>
      <c r="AI18" s="2263"/>
      <c r="AJ18" s="2263"/>
      <c r="AK18" s="2263"/>
      <c r="AL18" s="2263"/>
      <c r="AM18" s="2263"/>
      <c r="AN18" s="2263"/>
      <c r="AO18" s="2263"/>
      <c r="AP18" s="2263"/>
      <c r="AQ18" s="2263"/>
      <c r="AR18" s="2263"/>
      <c r="AS18" s="2263"/>
      <c r="AT18" s="2263"/>
      <c r="AU18" s="2305"/>
      <c r="BD18" s="74"/>
    </row>
    <row r="19" spans="2:56" ht="30" customHeight="1">
      <c r="B19" s="2257"/>
      <c r="C19" s="2258"/>
      <c r="D19" s="2258"/>
      <c r="E19" s="2258"/>
      <c r="F19" s="2258"/>
      <c r="G19" s="2258"/>
      <c r="H19" s="2258"/>
      <c r="I19" s="2258"/>
      <c r="J19" s="2258"/>
      <c r="K19" s="2258"/>
      <c r="L19" s="2258"/>
      <c r="M19" s="2258"/>
      <c r="N19" s="2258"/>
      <c r="O19" s="2258"/>
      <c r="P19" s="2258"/>
      <c r="Q19" s="2258"/>
      <c r="R19" s="2258"/>
      <c r="S19" s="2258"/>
      <c r="T19" s="2258"/>
      <c r="U19" s="2258"/>
      <c r="V19" s="2258"/>
      <c r="W19" s="2258"/>
      <c r="X19" s="2258"/>
      <c r="Y19" s="2258"/>
      <c r="Z19" s="2259"/>
      <c r="AA19" s="2260"/>
      <c r="AD19" s="73"/>
      <c r="AE19" s="2304"/>
      <c r="AF19" s="2263"/>
      <c r="AG19" s="2263"/>
      <c r="AH19" s="2263"/>
      <c r="AI19" s="2263"/>
      <c r="AJ19" s="2263"/>
      <c r="AK19" s="2263"/>
      <c r="AL19" s="2263"/>
      <c r="AM19" s="2263"/>
      <c r="AN19" s="2263"/>
      <c r="AO19" s="2263"/>
      <c r="AP19" s="2263"/>
      <c r="AQ19" s="2263"/>
      <c r="AR19" s="2263"/>
      <c r="AS19" s="2263"/>
      <c r="AT19" s="2263"/>
      <c r="AU19" s="2305"/>
      <c r="BD19" s="74"/>
    </row>
    <row r="20" spans="2:56">
      <c r="B20" s="82" t="s">
        <v>292</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304"/>
      <c r="AF20" s="2263"/>
      <c r="AG20" s="2263"/>
      <c r="AH20" s="2263"/>
      <c r="AI20" s="2263"/>
      <c r="AJ20" s="2263"/>
      <c r="AK20" s="2263"/>
      <c r="AL20" s="2263"/>
      <c r="AM20" s="2263"/>
      <c r="AN20" s="2263"/>
      <c r="AO20" s="2263"/>
      <c r="AP20" s="2263"/>
      <c r="AQ20" s="2263"/>
      <c r="AR20" s="2263"/>
      <c r="AS20" s="2263"/>
      <c r="AT20" s="2263"/>
      <c r="AU20" s="2305"/>
      <c r="BD20" s="74"/>
    </row>
    <row r="21" spans="2:56">
      <c r="B21" s="2278"/>
      <c r="C21" s="2278"/>
      <c r="D21" s="2278"/>
      <c r="E21" s="2278"/>
      <c r="F21" s="2278"/>
      <c r="G21" s="2278"/>
      <c r="H21" s="2278"/>
      <c r="I21" s="2278"/>
      <c r="J21" s="2278"/>
      <c r="K21" s="2278"/>
      <c r="L21" s="2278"/>
      <c r="M21" s="2278"/>
      <c r="N21" s="2278"/>
      <c r="O21" s="2278"/>
      <c r="P21" s="2278"/>
      <c r="Q21" s="2278"/>
      <c r="R21" s="2278"/>
      <c r="S21" s="2278"/>
      <c r="T21" s="2278"/>
      <c r="U21" s="2278"/>
      <c r="V21" s="2278"/>
      <c r="W21" s="2278"/>
      <c r="X21" s="2278"/>
      <c r="Y21" s="2278"/>
      <c r="Z21" s="2278"/>
      <c r="AA21" s="2278"/>
      <c r="AD21" s="73"/>
      <c r="AE21" s="2306"/>
      <c r="AF21" s="2307"/>
      <c r="AG21" s="2307"/>
      <c r="AH21" s="2307"/>
      <c r="AI21" s="2307"/>
      <c r="AJ21" s="2307"/>
      <c r="AK21" s="2307"/>
      <c r="AL21" s="2307"/>
      <c r="AM21" s="2307"/>
      <c r="AN21" s="2307"/>
      <c r="AO21" s="2307"/>
      <c r="AP21" s="2307"/>
      <c r="AQ21" s="2307"/>
      <c r="AR21" s="2307"/>
      <c r="AS21" s="2307"/>
      <c r="AT21" s="2307"/>
      <c r="AU21" s="2308"/>
      <c r="BD21" s="74"/>
    </row>
    <row r="22" spans="2:56">
      <c r="B22" s="2279"/>
      <c r="C22" s="2279"/>
      <c r="D22" s="2279"/>
      <c r="E22" s="2279"/>
      <c r="F22" s="2279"/>
      <c r="G22" s="2279"/>
      <c r="H22" s="2279"/>
      <c r="I22" s="2279"/>
      <c r="J22" s="2279"/>
      <c r="K22" s="2279"/>
      <c r="L22" s="2279"/>
      <c r="M22" s="2279"/>
      <c r="N22" s="2279"/>
      <c r="O22" s="2279"/>
      <c r="P22" s="2279"/>
      <c r="Q22" s="2279"/>
      <c r="R22" s="2279"/>
      <c r="S22" s="2279"/>
      <c r="T22" s="2279"/>
      <c r="U22" s="2279"/>
      <c r="V22" s="2279"/>
      <c r="W22" s="2279"/>
      <c r="X22" s="2279"/>
      <c r="Y22" s="2279"/>
      <c r="Z22" s="2279"/>
      <c r="AA22" s="2279"/>
      <c r="AD22" s="73"/>
      <c r="BD22" s="74"/>
    </row>
    <row r="23" spans="2:56">
      <c r="B23" s="2279"/>
      <c r="C23" s="2279"/>
      <c r="D23" s="2279"/>
      <c r="E23" s="2279"/>
      <c r="F23" s="2279"/>
      <c r="G23" s="2279"/>
      <c r="H23" s="2279"/>
      <c r="I23" s="2279"/>
      <c r="J23" s="2279"/>
      <c r="K23" s="2279"/>
      <c r="L23" s="2279"/>
      <c r="M23" s="2279"/>
      <c r="N23" s="2279"/>
      <c r="O23" s="2279"/>
      <c r="P23" s="2279"/>
      <c r="Q23" s="2279"/>
      <c r="R23" s="2279"/>
      <c r="S23" s="2279"/>
      <c r="T23" s="2279"/>
      <c r="U23" s="2279"/>
      <c r="V23" s="2279"/>
      <c r="W23" s="2279"/>
      <c r="X23" s="2279"/>
      <c r="Y23" s="2279"/>
      <c r="Z23" s="2279"/>
      <c r="AA23" s="2279"/>
      <c r="AD23" s="73"/>
      <c r="BD23" s="74"/>
    </row>
    <row r="24" spans="2:56">
      <c r="B24" s="2279"/>
      <c r="C24" s="2279"/>
      <c r="D24" s="2279"/>
      <c r="E24" s="2279"/>
      <c r="F24" s="2279"/>
      <c r="G24" s="2279"/>
      <c r="H24" s="2279"/>
      <c r="I24" s="2279"/>
      <c r="J24" s="2279"/>
      <c r="K24" s="2279"/>
      <c r="L24" s="2279"/>
      <c r="M24" s="2279"/>
      <c r="N24" s="2279"/>
      <c r="O24" s="2279"/>
      <c r="P24" s="2279"/>
      <c r="Q24" s="2279"/>
      <c r="R24" s="2279"/>
      <c r="S24" s="2279"/>
      <c r="T24" s="2279"/>
      <c r="U24" s="2279"/>
      <c r="V24" s="2279"/>
      <c r="W24" s="2279"/>
      <c r="X24" s="2279"/>
      <c r="Y24" s="2279"/>
      <c r="Z24" s="2279"/>
      <c r="AA24" s="2279"/>
      <c r="AD24" s="73"/>
      <c r="BD24" s="74"/>
    </row>
    <row r="25" spans="2:56">
      <c r="B25" s="2279"/>
      <c r="C25" s="2279"/>
      <c r="D25" s="2279"/>
      <c r="E25" s="2279"/>
      <c r="F25" s="2279"/>
      <c r="G25" s="2279"/>
      <c r="H25" s="2279"/>
      <c r="I25" s="2279"/>
      <c r="J25" s="2279"/>
      <c r="K25" s="2279"/>
      <c r="L25" s="2279"/>
      <c r="M25" s="2279"/>
      <c r="N25" s="2279"/>
      <c r="O25" s="2279"/>
      <c r="P25" s="2279"/>
      <c r="Q25" s="2279"/>
      <c r="R25" s="2279"/>
      <c r="S25" s="2279"/>
      <c r="T25" s="2279"/>
      <c r="U25" s="2279"/>
      <c r="V25" s="2279"/>
      <c r="W25" s="2279"/>
      <c r="X25" s="2279"/>
      <c r="Y25" s="2279"/>
      <c r="Z25" s="2279"/>
      <c r="AA25" s="2279"/>
      <c r="AD25" s="73"/>
      <c r="AE25" s="2301"/>
      <c r="AF25" s="2302"/>
      <c r="AG25" s="2302"/>
      <c r="AH25" s="2302"/>
      <c r="AI25" s="2302"/>
      <c r="AJ25" s="2302"/>
      <c r="AK25" s="2302"/>
      <c r="AL25" s="2302"/>
      <c r="AM25" s="2302"/>
      <c r="AN25" s="2302"/>
      <c r="AO25" s="2302"/>
      <c r="AP25" s="2302"/>
      <c r="AQ25" s="2302"/>
      <c r="AR25" s="2302"/>
      <c r="AS25" s="2302"/>
      <c r="AT25" s="2302"/>
      <c r="AU25" s="2303"/>
      <c r="AW25" s="2299" t="s">
        <v>480</v>
      </c>
      <c r="AX25" s="2299"/>
      <c r="AY25" s="2299"/>
      <c r="AZ25" s="2299"/>
      <c r="BA25" s="2299"/>
      <c r="BB25" s="2299"/>
      <c r="BC25" s="2299"/>
      <c r="BD25" s="74"/>
    </row>
    <row r="26" spans="2:56">
      <c r="B26" s="2279"/>
      <c r="C26" s="2279"/>
      <c r="D26" s="2279"/>
      <c r="E26" s="2279"/>
      <c r="F26" s="2279"/>
      <c r="G26" s="2279"/>
      <c r="H26" s="2279"/>
      <c r="I26" s="2279"/>
      <c r="J26" s="2279"/>
      <c r="K26" s="2279"/>
      <c r="L26" s="2279"/>
      <c r="M26" s="2279"/>
      <c r="N26" s="2279"/>
      <c r="O26" s="2279"/>
      <c r="P26" s="2279"/>
      <c r="Q26" s="2279"/>
      <c r="R26" s="2279"/>
      <c r="S26" s="2279"/>
      <c r="T26" s="2279"/>
      <c r="U26" s="2279"/>
      <c r="V26" s="2279"/>
      <c r="W26" s="2279"/>
      <c r="X26" s="2279"/>
      <c r="Y26" s="2279"/>
      <c r="Z26" s="2279"/>
      <c r="AA26" s="2279"/>
      <c r="AD26" s="73"/>
      <c r="AE26" s="2304"/>
      <c r="AF26" s="2263"/>
      <c r="AG26" s="2263"/>
      <c r="AH26" s="2263"/>
      <c r="AI26" s="2263"/>
      <c r="AJ26" s="2263"/>
      <c r="AK26" s="2263"/>
      <c r="AL26" s="2263"/>
      <c r="AM26" s="2263"/>
      <c r="AN26" s="2263"/>
      <c r="AO26" s="2263"/>
      <c r="AP26" s="2263"/>
      <c r="AQ26" s="2263"/>
      <c r="AR26" s="2263"/>
      <c r="AS26" s="2263"/>
      <c r="AT26" s="2263"/>
      <c r="AU26" s="2305"/>
      <c r="AW26" s="2261"/>
      <c r="AX26" s="2261"/>
      <c r="AY26" s="2261"/>
      <c r="AZ26" s="2261"/>
      <c r="BA26" s="2261"/>
      <c r="BB26" s="2261"/>
      <c r="BC26" s="2261"/>
      <c r="BD26" s="74"/>
    </row>
    <row r="27" spans="2:56">
      <c r="AD27" s="73"/>
      <c r="AE27" s="2304"/>
      <c r="AF27" s="2263"/>
      <c r="AG27" s="2263"/>
      <c r="AH27" s="2263"/>
      <c r="AI27" s="2263"/>
      <c r="AJ27" s="2263"/>
      <c r="AK27" s="2263"/>
      <c r="AL27" s="2263"/>
      <c r="AM27" s="2263"/>
      <c r="AN27" s="2263"/>
      <c r="AO27" s="2263"/>
      <c r="AP27" s="2263"/>
      <c r="AQ27" s="2263"/>
      <c r="AR27" s="2263"/>
      <c r="AS27" s="2263"/>
      <c r="AT27" s="2263"/>
      <c r="AU27" s="2305"/>
      <c r="AW27" s="70"/>
      <c r="AX27" s="70"/>
      <c r="AY27" s="70"/>
      <c r="AZ27" s="70"/>
      <c r="BA27" s="70"/>
      <c r="BB27" s="70"/>
      <c r="BC27" s="70"/>
      <c r="BD27" s="74"/>
    </row>
    <row r="28" spans="2:56" ht="13.5" customHeight="1">
      <c r="C28" s="78" t="s">
        <v>293</v>
      </c>
      <c r="D28" s="78"/>
      <c r="E28" s="78"/>
      <c r="F28" s="78"/>
      <c r="G28" s="78"/>
      <c r="H28" s="78"/>
      <c r="I28" s="78"/>
      <c r="AD28" s="73"/>
      <c r="AE28" s="2304"/>
      <c r="AF28" s="2263"/>
      <c r="AG28" s="2263"/>
      <c r="AH28" s="2263"/>
      <c r="AI28" s="2263"/>
      <c r="AJ28" s="2263"/>
      <c r="AK28" s="2263"/>
      <c r="AL28" s="2263"/>
      <c r="AM28" s="2263"/>
      <c r="AN28" s="2263"/>
      <c r="AO28" s="2263"/>
      <c r="AP28" s="2263"/>
      <c r="AQ28" s="2263"/>
      <c r="AR28" s="2263"/>
      <c r="AS28" s="2263"/>
      <c r="AT28" s="2263"/>
      <c r="AU28" s="2305"/>
      <c r="BD28" s="74"/>
    </row>
    <row r="29" spans="2:56" ht="13.5" customHeight="1">
      <c r="C29" s="78"/>
      <c r="D29" s="2280">
        <v>2026</v>
      </c>
      <c r="E29" s="2280"/>
      <c r="F29" s="85" t="s">
        <v>66</v>
      </c>
      <c r="G29" s="2281">
        <f>P6</f>
        <v>7</v>
      </c>
      <c r="H29" s="2281"/>
      <c r="I29" s="86" t="s">
        <v>294</v>
      </c>
      <c r="K29" s="72"/>
      <c r="L29" s="72"/>
      <c r="M29" s="72"/>
      <c r="N29" s="72"/>
      <c r="O29" s="72"/>
      <c r="P29" s="72"/>
      <c r="Q29" s="72"/>
      <c r="R29" s="72"/>
      <c r="S29" s="72"/>
      <c r="T29" s="72"/>
      <c r="U29" s="72"/>
      <c r="V29" s="72"/>
      <c r="W29" s="72"/>
      <c r="X29" s="72"/>
      <c r="Y29" s="72"/>
      <c r="Z29" s="72"/>
      <c r="AA29" s="72"/>
      <c r="AD29" s="73"/>
      <c r="AE29" s="2304"/>
      <c r="AF29" s="2263"/>
      <c r="AG29" s="2263"/>
      <c r="AH29" s="2263"/>
      <c r="AI29" s="2263"/>
      <c r="AJ29" s="2263"/>
      <c r="AK29" s="2263"/>
      <c r="AL29" s="2263"/>
      <c r="AM29" s="2263"/>
      <c r="AN29" s="2263"/>
      <c r="AO29" s="2263"/>
      <c r="AP29" s="2263"/>
      <c r="AQ29" s="2263"/>
      <c r="AR29" s="2263"/>
      <c r="AS29" s="2263"/>
      <c r="AT29" s="2263"/>
      <c r="AU29" s="2305"/>
      <c r="BD29" s="74"/>
    </row>
    <row r="30" spans="2:56" ht="13.5" customHeight="1">
      <c r="C30" s="87" t="s">
        <v>68</v>
      </c>
      <c r="D30" s="87" t="s">
        <v>295</v>
      </c>
      <c r="E30" s="87" t="s">
        <v>296</v>
      </c>
      <c r="F30" s="87" t="s">
        <v>297</v>
      </c>
      <c r="G30" s="87" t="s">
        <v>298</v>
      </c>
      <c r="H30" s="87" t="s">
        <v>299</v>
      </c>
      <c r="I30" s="87" t="s">
        <v>300</v>
      </c>
      <c r="K30" s="72"/>
      <c r="L30" s="72"/>
      <c r="M30" s="72"/>
      <c r="N30" s="72"/>
      <c r="O30" s="72"/>
      <c r="P30" s="72"/>
      <c r="Q30" s="72"/>
      <c r="R30" s="72"/>
      <c r="S30" s="72"/>
      <c r="T30" s="72"/>
      <c r="U30" s="72"/>
      <c r="V30" s="72"/>
      <c r="W30" s="72"/>
      <c r="X30" s="72"/>
      <c r="Y30" s="72"/>
      <c r="Z30" s="72"/>
      <c r="AA30" s="72"/>
      <c r="AD30" s="73"/>
      <c r="AE30" s="2304"/>
      <c r="AF30" s="2263"/>
      <c r="AG30" s="2263"/>
      <c r="AH30" s="2263"/>
      <c r="AI30" s="2263"/>
      <c r="AJ30" s="2263"/>
      <c r="AK30" s="2263"/>
      <c r="AL30" s="2263"/>
      <c r="AM30" s="2263"/>
      <c r="AN30" s="2263"/>
      <c r="AO30" s="2263"/>
      <c r="AP30" s="2263"/>
      <c r="AQ30" s="2263"/>
      <c r="AR30" s="2263"/>
      <c r="AS30" s="2263"/>
      <c r="AT30" s="2263"/>
      <c r="AU30" s="2305"/>
      <c r="BD30" s="74"/>
    </row>
    <row r="31" spans="2:56">
      <c r="C31" s="88">
        <f>H45-(L45-1)</f>
        <v>46201</v>
      </c>
      <c r="D31" s="88">
        <f>C31+1</f>
        <v>46202</v>
      </c>
      <c r="E31" s="88">
        <f t="shared" ref="E31:I31" si="0">D31+1</f>
        <v>46203</v>
      </c>
      <c r="F31" s="88">
        <f t="shared" si="0"/>
        <v>46204</v>
      </c>
      <c r="G31" s="88">
        <f t="shared" si="0"/>
        <v>46205</v>
      </c>
      <c r="H31" s="88">
        <f t="shared" si="0"/>
        <v>46206</v>
      </c>
      <c r="I31" s="88">
        <f t="shared" si="0"/>
        <v>46207</v>
      </c>
      <c r="K31" s="72"/>
      <c r="L31" s="72"/>
      <c r="M31" s="72"/>
      <c r="N31" s="72"/>
      <c r="O31" s="72"/>
      <c r="P31" s="72"/>
      <c r="Q31" s="72"/>
      <c r="R31" s="72"/>
      <c r="S31" s="72"/>
      <c r="T31" s="72"/>
      <c r="U31" s="72"/>
      <c r="V31" s="72"/>
      <c r="W31" s="72"/>
      <c r="X31" s="72"/>
      <c r="Y31" s="72"/>
      <c r="Z31" s="72"/>
      <c r="AA31" s="72"/>
      <c r="AD31" s="73"/>
      <c r="AE31" s="2304"/>
      <c r="AF31" s="2263"/>
      <c r="AG31" s="2263"/>
      <c r="AH31" s="2263"/>
      <c r="AI31" s="2263"/>
      <c r="AJ31" s="2263"/>
      <c r="AK31" s="2263"/>
      <c r="AL31" s="2263"/>
      <c r="AM31" s="2263"/>
      <c r="AN31" s="2263"/>
      <c r="AO31" s="2263"/>
      <c r="AP31" s="2263"/>
      <c r="AQ31" s="2263"/>
      <c r="AR31" s="2263"/>
      <c r="AS31" s="2263"/>
      <c r="AT31" s="2263"/>
      <c r="AU31" s="2305"/>
      <c r="BD31" s="74"/>
    </row>
    <row r="32" spans="2:56">
      <c r="C32" s="89"/>
      <c r="D32" s="89"/>
      <c r="E32" s="89"/>
      <c r="F32" s="89"/>
      <c r="G32" s="89"/>
      <c r="H32" s="89"/>
      <c r="I32" s="1080" t="s">
        <v>301</v>
      </c>
      <c r="AD32" s="73"/>
      <c r="AE32" s="2304"/>
      <c r="AF32" s="2263"/>
      <c r="AG32" s="2263"/>
      <c r="AH32" s="2263"/>
      <c r="AI32" s="2263"/>
      <c r="AJ32" s="2263"/>
      <c r="AK32" s="2263"/>
      <c r="AL32" s="2263"/>
      <c r="AM32" s="2263"/>
      <c r="AN32" s="2263"/>
      <c r="AO32" s="2263"/>
      <c r="AP32" s="2263"/>
      <c r="AQ32" s="2263"/>
      <c r="AR32" s="2263"/>
      <c r="AS32" s="2263"/>
      <c r="AT32" s="2263"/>
      <c r="AU32" s="2305"/>
      <c r="BD32" s="74"/>
    </row>
    <row r="33" spans="3:56">
      <c r="C33" s="88">
        <f>I31+1</f>
        <v>46208</v>
      </c>
      <c r="D33" s="88">
        <f>C33+1</f>
        <v>46209</v>
      </c>
      <c r="E33" s="88">
        <f t="shared" ref="E33:I33" si="1">D33+1</f>
        <v>46210</v>
      </c>
      <c r="F33" s="88">
        <f t="shared" si="1"/>
        <v>46211</v>
      </c>
      <c r="G33" s="88">
        <f t="shared" si="1"/>
        <v>46212</v>
      </c>
      <c r="H33" s="88">
        <f t="shared" si="1"/>
        <v>46213</v>
      </c>
      <c r="I33" s="88">
        <f t="shared" si="1"/>
        <v>46214</v>
      </c>
      <c r="AD33" s="73"/>
      <c r="AE33" s="2304"/>
      <c r="AF33" s="2263"/>
      <c r="AG33" s="2263"/>
      <c r="AH33" s="2263"/>
      <c r="AI33" s="2263"/>
      <c r="AJ33" s="2263"/>
      <c r="AK33" s="2263"/>
      <c r="AL33" s="2263"/>
      <c r="AM33" s="2263"/>
      <c r="AN33" s="2263"/>
      <c r="AO33" s="2263"/>
      <c r="AP33" s="2263"/>
      <c r="AQ33" s="2263"/>
      <c r="AR33" s="2263"/>
      <c r="AS33" s="2263"/>
      <c r="AT33" s="2263"/>
      <c r="AU33" s="2305"/>
      <c r="BD33" s="74"/>
    </row>
    <row r="34" spans="3:56">
      <c r="C34" s="1080" t="s">
        <v>301</v>
      </c>
      <c r="D34" s="89"/>
      <c r="E34" s="89"/>
      <c r="F34" s="89"/>
      <c r="G34" s="89"/>
      <c r="H34" s="89"/>
      <c r="I34" s="1080" t="s">
        <v>301</v>
      </c>
      <c r="AD34" s="73"/>
      <c r="AE34" s="2304"/>
      <c r="AF34" s="2263"/>
      <c r="AG34" s="2263"/>
      <c r="AH34" s="2263"/>
      <c r="AI34" s="2263"/>
      <c r="AJ34" s="2263"/>
      <c r="AK34" s="2263"/>
      <c r="AL34" s="2263"/>
      <c r="AM34" s="2263"/>
      <c r="AN34" s="2263"/>
      <c r="AO34" s="2263"/>
      <c r="AP34" s="2263"/>
      <c r="AQ34" s="2263"/>
      <c r="AR34" s="2263"/>
      <c r="AS34" s="2263"/>
      <c r="AT34" s="2263"/>
      <c r="AU34" s="2305"/>
      <c r="BD34" s="74"/>
    </row>
    <row r="35" spans="3:56">
      <c r="C35" s="88">
        <f>I33+1</f>
        <v>46215</v>
      </c>
      <c r="D35" s="88">
        <f>C35+1</f>
        <v>46216</v>
      </c>
      <c r="E35" s="88">
        <f t="shared" ref="E35:I35" si="2">D35+1</f>
        <v>46217</v>
      </c>
      <c r="F35" s="88">
        <f t="shared" si="2"/>
        <v>46218</v>
      </c>
      <c r="G35" s="88">
        <f t="shared" si="2"/>
        <v>46219</v>
      </c>
      <c r="H35" s="88">
        <f t="shared" si="2"/>
        <v>46220</v>
      </c>
      <c r="I35" s="88">
        <f t="shared" si="2"/>
        <v>46221</v>
      </c>
      <c r="L35" s="2282" t="s">
        <v>130</v>
      </c>
      <c r="M35" s="2283"/>
      <c r="N35" s="2284"/>
      <c r="O35" s="2282" t="s">
        <v>130</v>
      </c>
      <c r="P35" s="2283"/>
      <c r="Q35" s="2284"/>
      <c r="R35" s="2282" t="s">
        <v>79</v>
      </c>
      <c r="S35" s="2283"/>
      <c r="T35" s="2284"/>
      <c r="V35" s="2288" t="s">
        <v>131</v>
      </c>
      <c r="W35" s="2289"/>
      <c r="X35" s="2289"/>
      <c r="Y35" s="2290" t="s">
        <v>132</v>
      </c>
      <c r="Z35" s="2291"/>
      <c r="AA35" s="2292"/>
      <c r="AD35" s="73"/>
      <c r="AE35" s="2304"/>
      <c r="AF35" s="2263"/>
      <c r="AG35" s="2263"/>
      <c r="AH35" s="2263"/>
      <c r="AI35" s="2263"/>
      <c r="AJ35" s="2263"/>
      <c r="AK35" s="2263"/>
      <c r="AL35" s="2263"/>
      <c r="AM35" s="2263"/>
      <c r="AN35" s="2263"/>
      <c r="AO35" s="2263"/>
      <c r="AP35" s="2263"/>
      <c r="AQ35" s="2263"/>
      <c r="AR35" s="2263"/>
      <c r="AS35" s="2263"/>
      <c r="AT35" s="2263"/>
      <c r="AU35" s="2305"/>
      <c r="BD35" s="74"/>
    </row>
    <row r="36" spans="3:56">
      <c r="C36" s="1080" t="s">
        <v>301</v>
      </c>
      <c r="D36" s="89"/>
      <c r="E36" s="89"/>
      <c r="F36" s="89"/>
      <c r="G36" s="89"/>
      <c r="H36" s="89"/>
      <c r="I36" s="1080" t="s">
        <v>301</v>
      </c>
      <c r="L36" s="2285"/>
      <c r="M36" s="2286"/>
      <c r="N36" s="2287"/>
      <c r="O36" s="2285"/>
      <c r="P36" s="2286"/>
      <c r="Q36" s="2287"/>
      <c r="R36" s="2285"/>
      <c r="S36" s="2286"/>
      <c r="T36" s="2287"/>
      <c r="V36" s="2289"/>
      <c r="W36" s="2289"/>
      <c r="X36" s="2289"/>
      <c r="Y36" s="2293"/>
      <c r="Z36" s="2294"/>
      <c r="AA36" s="2295"/>
      <c r="AD36" s="73"/>
      <c r="AE36" s="2304"/>
      <c r="AF36" s="2263"/>
      <c r="AG36" s="2263"/>
      <c r="AH36" s="2263"/>
      <c r="AI36" s="2263"/>
      <c r="AJ36" s="2263"/>
      <c r="AK36" s="2263"/>
      <c r="AL36" s="2263"/>
      <c r="AM36" s="2263"/>
      <c r="AN36" s="2263"/>
      <c r="AO36" s="2263"/>
      <c r="AP36" s="2263"/>
      <c r="AQ36" s="2263"/>
      <c r="AR36" s="2263"/>
      <c r="AS36" s="2263"/>
      <c r="AT36" s="2263"/>
      <c r="AU36" s="2305"/>
      <c r="BD36" s="74"/>
    </row>
    <row r="37" spans="3:56">
      <c r="C37" s="88">
        <f>I35+1</f>
        <v>46222</v>
      </c>
      <c r="D37" s="88">
        <f>C37+1</f>
        <v>46223</v>
      </c>
      <c r="E37" s="88">
        <f t="shared" ref="E37:I37" si="3">D37+1</f>
        <v>46224</v>
      </c>
      <c r="F37" s="88">
        <f t="shared" si="3"/>
        <v>46225</v>
      </c>
      <c r="G37" s="88">
        <f t="shared" si="3"/>
        <v>46226</v>
      </c>
      <c r="H37" s="88">
        <f t="shared" si="3"/>
        <v>46227</v>
      </c>
      <c r="I37" s="88">
        <f t="shared" si="3"/>
        <v>46228</v>
      </c>
      <c r="L37" s="2262" t="s">
        <v>80</v>
      </c>
      <c r="M37" s="2263"/>
      <c r="N37" s="2264"/>
      <c r="O37" s="2262" t="s">
        <v>81</v>
      </c>
      <c r="P37" s="2263"/>
      <c r="Q37" s="2264"/>
      <c r="R37" s="2262"/>
      <c r="S37" s="2263"/>
      <c r="T37" s="2264"/>
      <c r="V37" s="2289"/>
      <c r="W37" s="2289"/>
      <c r="X37" s="2289"/>
      <c r="Y37" s="2293"/>
      <c r="Z37" s="2294"/>
      <c r="AA37" s="2295"/>
      <c r="AD37" s="73"/>
      <c r="AE37" s="2304"/>
      <c r="AF37" s="2263"/>
      <c r="AG37" s="2263"/>
      <c r="AH37" s="2263"/>
      <c r="AI37" s="2263"/>
      <c r="AJ37" s="2263"/>
      <c r="AK37" s="2263"/>
      <c r="AL37" s="2263"/>
      <c r="AM37" s="2263"/>
      <c r="AN37" s="2263"/>
      <c r="AO37" s="2263"/>
      <c r="AP37" s="2263"/>
      <c r="AQ37" s="2263"/>
      <c r="AR37" s="2263"/>
      <c r="AS37" s="2263"/>
      <c r="AT37" s="2263"/>
      <c r="AU37" s="2305"/>
      <c r="BD37" s="74"/>
    </row>
    <row r="38" spans="3:56">
      <c r="C38" s="1080" t="s">
        <v>301</v>
      </c>
      <c r="D38" s="1080"/>
      <c r="E38" s="1080" t="s">
        <v>301</v>
      </c>
      <c r="F38" s="89"/>
      <c r="G38" s="89"/>
      <c r="H38" s="89"/>
      <c r="I38" s="1080" t="s">
        <v>301</v>
      </c>
      <c r="L38" s="2265"/>
      <c r="M38" s="2266"/>
      <c r="N38" s="2267"/>
      <c r="O38" s="2265"/>
      <c r="P38" s="2266"/>
      <c r="Q38" s="2267"/>
      <c r="R38" s="2265"/>
      <c r="S38" s="2266"/>
      <c r="T38" s="2267"/>
      <c r="V38" s="2289"/>
      <c r="W38" s="2289"/>
      <c r="X38" s="2289"/>
      <c r="Y38" s="2296"/>
      <c r="Z38" s="2297"/>
      <c r="AA38" s="2298"/>
      <c r="AD38" s="73"/>
      <c r="AE38" s="2304"/>
      <c r="AF38" s="2263"/>
      <c r="AG38" s="2263"/>
      <c r="AH38" s="2263"/>
      <c r="AI38" s="2263"/>
      <c r="AJ38" s="2263"/>
      <c r="AK38" s="2263"/>
      <c r="AL38" s="2263"/>
      <c r="AM38" s="2263"/>
      <c r="AN38" s="2263"/>
      <c r="AO38" s="2263"/>
      <c r="AP38" s="2263"/>
      <c r="AQ38" s="2263"/>
      <c r="AR38" s="2263"/>
      <c r="AS38" s="2263"/>
      <c r="AT38" s="2263"/>
      <c r="AU38" s="2305"/>
      <c r="BD38" s="74"/>
    </row>
    <row r="39" spans="3:56">
      <c r="C39" s="88">
        <f>I37+1</f>
        <v>46229</v>
      </c>
      <c r="D39" s="88">
        <f>C39+1</f>
        <v>46230</v>
      </c>
      <c r="E39" s="88">
        <f t="shared" ref="E39:I39" si="4">D39+1</f>
        <v>46231</v>
      </c>
      <c r="F39" s="88">
        <f t="shared" si="4"/>
        <v>46232</v>
      </c>
      <c r="G39" s="88">
        <f t="shared" si="4"/>
        <v>46233</v>
      </c>
      <c r="H39" s="88">
        <f t="shared" si="4"/>
        <v>46234</v>
      </c>
      <c r="I39" s="88">
        <f t="shared" si="4"/>
        <v>46235</v>
      </c>
      <c r="L39" s="2268"/>
      <c r="M39" s="2268"/>
      <c r="N39" s="2268"/>
      <c r="O39" s="2268"/>
      <c r="P39" s="2268"/>
      <c r="Q39" s="2268"/>
      <c r="R39" s="2268"/>
      <c r="S39" s="2268"/>
      <c r="T39" s="2268"/>
      <c r="V39" s="2268"/>
      <c r="W39" s="2268"/>
      <c r="X39" s="2268"/>
      <c r="Y39" s="2269"/>
      <c r="Z39" s="2270"/>
      <c r="AA39" s="2271"/>
      <c r="AD39" s="73"/>
      <c r="AE39" s="2304"/>
      <c r="AF39" s="2263"/>
      <c r="AG39" s="2263"/>
      <c r="AH39" s="2263"/>
      <c r="AI39" s="2263"/>
      <c r="AJ39" s="2263"/>
      <c r="AK39" s="2263"/>
      <c r="AL39" s="2263"/>
      <c r="AM39" s="2263"/>
      <c r="AN39" s="2263"/>
      <c r="AO39" s="2263"/>
      <c r="AP39" s="2263"/>
      <c r="AQ39" s="2263"/>
      <c r="AR39" s="2263"/>
      <c r="AS39" s="2263"/>
      <c r="AT39" s="2263"/>
      <c r="AU39" s="2305"/>
      <c r="BD39" s="74"/>
    </row>
    <row r="40" spans="3:56">
      <c r="C40" s="1080" t="s">
        <v>301</v>
      </c>
      <c r="D40" s="89"/>
      <c r="E40" s="89"/>
      <c r="F40" s="89"/>
      <c r="G40" s="89"/>
      <c r="H40" s="89"/>
      <c r="I40" s="89"/>
      <c r="L40" s="2268"/>
      <c r="M40" s="2268"/>
      <c r="N40" s="2268"/>
      <c r="O40" s="2268"/>
      <c r="P40" s="2268"/>
      <c r="Q40" s="2268"/>
      <c r="R40" s="2268"/>
      <c r="S40" s="2268"/>
      <c r="T40" s="2268"/>
      <c r="V40" s="2268"/>
      <c r="W40" s="2268"/>
      <c r="X40" s="2268"/>
      <c r="Y40" s="2272"/>
      <c r="Z40" s="2273"/>
      <c r="AA40" s="2274"/>
      <c r="AD40" s="73"/>
      <c r="AE40" s="2304"/>
      <c r="AF40" s="2263"/>
      <c r="AG40" s="2263"/>
      <c r="AH40" s="2263"/>
      <c r="AI40" s="2263"/>
      <c r="AJ40" s="2263"/>
      <c r="AK40" s="2263"/>
      <c r="AL40" s="2263"/>
      <c r="AM40" s="2263"/>
      <c r="AN40" s="2263"/>
      <c r="AO40" s="2263"/>
      <c r="AP40" s="2263"/>
      <c r="AQ40" s="2263"/>
      <c r="AR40" s="2263"/>
      <c r="AS40" s="2263"/>
      <c r="AT40" s="2263"/>
      <c r="AU40" s="2305"/>
      <c r="BD40" s="74"/>
    </row>
    <row r="41" spans="3:56">
      <c r="C41" s="88">
        <f>I39+1</f>
        <v>46236</v>
      </c>
      <c r="D41" s="88">
        <f>C41+1</f>
        <v>46237</v>
      </c>
      <c r="E41" s="88">
        <f t="shared" ref="E41:I41" si="5">D41+1</f>
        <v>46238</v>
      </c>
      <c r="F41" s="88">
        <f t="shared" si="5"/>
        <v>46239</v>
      </c>
      <c r="G41" s="88">
        <f t="shared" si="5"/>
        <v>46240</v>
      </c>
      <c r="H41" s="88">
        <f t="shared" si="5"/>
        <v>46241</v>
      </c>
      <c r="I41" s="88">
        <f t="shared" si="5"/>
        <v>46242</v>
      </c>
      <c r="L41" s="2268"/>
      <c r="M41" s="2268"/>
      <c r="N41" s="2268"/>
      <c r="O41" s="2268"/>
      <c r="P41" s="2268"/>
      <c r="Q41" s="2268"/>
      <c r="R41" s="2268"/>
      <c r="S41" s="2268"/>
      <c r="T41" s="2268"/>
      <c r="V41" s="2268"/>
      <c r="W41" s="2268"/>
      <c r="X41" s="2268"/>
      <c r="Y41" s="2272"/>
      <c r="Z41" s="2273"/>
      <c r="AA41" s="2274"/>
      <c r="AD41" s="73"/>
      <c r="AE41" s="2306"/>
      <c r="AF41" s="2307"/>
      <c r="AG41" s="2307"/>
      <c r="AH41" s="2307"/>
      <c r="AI41" s="2307"/>
      <c r="AJ41" s="2307"/>
      <c r="AK41" s="2307"/>
      <c r="AL41" s="2307"/>
      <c r="AM41" s="2307"/>
      <c r="AN41" s="2307"/>
      <c r="AO41" s="2307"/>
      <c r="AP41" s="2307"/>
      <c r="AQ41" s="2307"/>
      <c r="AR41" s="2307"/>
      <c r="AS41" s="2307"/>
      <c r="AT41" s="2307"/>
      <c r="AU41" s="2308"/>
      <c r="BD41" s="74"/>
    </row>
    <row r="42" spans="3:56">
      <c r="C42" s="89"/>
      <c r="D42" s="89"/>
      <c r="E42" s="89"/>
      <c r="F42" s="89"/>
      <c r="G42" s="89"/>
      <c r="H42" s="89"/>
      <c r="I42" s="89"/>
      <c r="L42" s="2268"/>
      <c r="M42" s="2268"/>
      <c r="N42" s="2268"/>
      <c r="O42" s="2268"/>
      <c r="P42" s="2268"/>
      <c r="Q42" s="2268"/>
      <c r="R42" s="2268"/>
      <c r="S42" s="2268"/>
      <c r="T42" s="2268"/>
      <c r="V42" s="2268"/>
      <c r="W42" s="2268"/>
      <c r="X42" s="2268"/>
      <c r="Y42" s="2275"/>
      <c r="Z42" s="2276"/>
      <c r="AA42" s="2277"/>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300">
        <f>DATE(D29,P6,1)</f>
        <v>46204</v>
      </c>
      <c r="I45" s="2263"/>
      <c r="J45" s="2263"/>
      <c r="K45" s="2263"/>
      <c r="L45" s="2263">
        <f>WEEKDAY(H45,1)</f>
        <v>4</v>
      </c>
      <c r="M45" s="2263"/>
    </row>
  </sheetData>
  <mergeCells count="88">
    <mergeCell ref="AW13:BC13"/>
    <mergeCell ref="AW25:BC26"/>
    <mergeCell ref="H45:K45"/>
    <mergeCell ref="L45:M45"/>
    <mergeCell ref="AE5:AU11"/>
    <mergeCell ref="AE13:AU21"/>
    <mergeCell ref="AE25:AU41"/>
    <mergeCell ref="L37:N38"/>
    <mergeCell ref="O37:Q38"/>
    <mergeCell ref="U7:AA7"/>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B18:G18"/>
    <mergeCell ref="H18:N18"/>
    <mergeCell ref="O18:T18"/>
    <mergeCell ref="U18:AA18"/>
    <mergeCell ref="B19:G19"/>
    <mergeCell ref="H19:N19"/>
    <mergeCell ref="O19:T19"/>
    <mergeCell ref="U19:AA19"/>
    <mergeCell ref="B16:G16"/>
    <mergeCell ref="H16:N16"/>
    <mergeCell ref="O16:T16"/>
    <mergeCell ref="U16:AA16"/>
    <mergeCell ref="B17:G17"/>
    <mergeCell ref="H17:N17"/>
    <mergeCell ref="O17:T17"/>
    <mergeCell ref="U17:AA17"/>
    <mergeCell ref="B14:G14"/>
    <mergeCell ref="H14:N14"/>
    <mergeCell ref="O14:T14"/>
    <mergeCell ref="U14:AA14"/>
    <mergeCell ref="B15:G15"/>
    <mergeCell ref="H15:N15"/>
    <mergeCell ref="O15:T15"/>
    <mergeCell ref="U15:AA15"/>
    <mergeCell ref="B12:G12"/>
    <mergeCell ref="H12:N12"/>
    <mergeCell ref="O12:T12"/>
    <mergeCell ref="U12:AA12"/>
    <mergeCell ref="B13:G13"/>
    <mergeCell ref="H13:N13"/>
    <mergeCell ref="O13:T13"/>
    <mergeCell ref="U13:AA13"/>
    <mergeCell ref="B10:G10"/>
    <mergeCell ref="H10:N10"/>
    <mergeCell ref="O10:T10"/>
    <mergeCell ref="U10:AA10"/>
    <mergeCell ref="B11:G11"/>
    <mergeCell ref="H11:N11"/>
    <mergeCell ref="O11:T11"/>
    <mergeCell ref="U11:AA11"/>
    <mergeCell ref="B8:G8"/>
    <mergeCell ref="H8:N8"/>
    <mergeCell ref="O8:T8"/>
    <mergeCell ref="U8:AA8"/>
    <mergeCell ref="B9:G9"/>
    <mergeCell ref="H9:N9"/>
    <mergeCell ref="O9:T9"/>
    <mergeCell ref="U9:AA9"/>
    <mergeCell ref="B6:C6"/>
    <mergeCell ref="D6:N6"/>
    <mergeCell ref="P6:Q6"/>
    <mergeCell ref="B7:G7"/>
    <mergeCell ref="H7:N7"/>
    <mergeCell ref="O7:T7"/>
    <mergeCell ref="B2:AA2"/>
    <mergeCell ref="B4:C4"/>
    <mergeCell ref="B5:C5"/>
    <mergeCell ref="D5:N5"/>
    <mergeCell ref="P5:AA5"/>
    <mergeCell ref="D4:R4"/>
    <mergeCell ref="S4:T4"/>
    <mergeCell ref="U4:AA4"/>
  </mergeCells>
  <phoneticPr fontId="12"/>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Z122"/>
  <sheetViews>
    <sheetView view="pageBreakPreview" topLeftCell="A3" zoomScale="115" zoomScaleNormal="100" zoomScaleSheetLayoutView="115" workbookViewId="0">
      <selection activeCell="B33" sqref="B33:M59"/>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317" t="s">
        <v>487</v>
      </c>
      <c r="C1" s="2317"/>
      <c r="D1" s="2317"/>
      <c r="E1" s="2317"/>
      <c r="F1" s="2317"/>
      <c r="G1" s="2317"/>
      <c r="H1" s="2317"/>
      <c r="I1" s="2317"/>
      <c r="J1" s="2317"/>
      <c r="K1" s="2317"/>
      <c r="L1" s="2317"/>
      <c r="M1" s="2317"/>
      <c r="N1" s="2317"/>
      <c r="O1" s="2317"/>
      <c r="P1" s="2317"/>
      <c r="Q1" s="2317"/>
      <c r="R1" s="2317"/>
      <c r="S1" s="2317"/>
      <c r="T1" s="2317"/>
      <c r="U1" s="2317"/>
      <c r="V1" s="2317"/>
      <c r="W1" s="2317"/>
      <c r="X1" s="2317"/>
      <c r="Y1" s="2317"/>
    </row>
    <row r="2" spans="2:26" ht="18.75" customHeight="1">
      <c r="B2" s="2317"/>
      <c r="C2" s="2317"/>
      <c r="D2" s="2317"/>
      <c r="E2" s="2317"/>
      <c r="F2" s="2317"/>
      <c r="G2" s="2317"/>
      <c r="H2" s="2317"/>
      <c r="I2" s="2317"/>
      <c r="J2" s="2317"/>
      <c r="K2" s="2317"/>
      <c r="L2" s="2317"/>
      <c r="M2" s="2317"/>
      <c r="N2" s="2317"/>
      <c r="O2" s="2317"/>
      <c r="P2" s="2317"/>
      <c r="Q2" s="2317"/>
      <c r="R2" s="2317"/>
      <c r="S2" s="2317"/>
      <c r="T2" s="2317"/>
      <c r="U2" s="2317"/>
      <c r="V2" s="2317"/>
      <c r="W2" s="2317"/>
      <c r="X2" s="2317"/>
      <c r="Y2" s="2317"/>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311" t="s">
        <v>303</v>
      </c>
      <c r="C4" s="2312"/>
      <c r="D4" s="2312"/>
      <c r="E4" s="2313"/>
      <c r="F4" s="2314" t="s">
        <v>481</v>
      </c>
      <c r="G4" s="2315"/>
      <c r="H4" s="2315"/>
      <c r="I4" s="2315"/>
      <c r="J4" s="2315"/>
      <c r="K4" s="2315"/>
      <c r="L4" s="2315"/>
      <c r="M4" s="2315"/>
      <c r="N4" s="2315"/>
      <c r="O4" s="2315"/>
      <c r="P4" s="2315"/>
      <c r="Q4" s="2315"/>
      <c r="R4" s="2315"/>
      <c r="S4" s="2315"/>
      <c r="T4" s="2315"/>
      <c r="U4" s="2315"/>
      <c r="V4" s="2315"/>
      <c r="W4" s="2315"/>
      <c r="X4" s="2315"/>
      <c r="Y4" s="2316"/>
      <c r="Z4" s="91"/>
    </row>
    <row r="5" spans="2:26" ht="22.5" customHeight="1">
      <c r="B5" s="2311" t="s">
        <v>304</v>
      </c>
      <c r="C5" s="2312"/>
      <c r="D5" s="2312"/>
      <c r="E5" s="2313"/>
      <c r="F5" s="2314" t="s">
        <v>482</v>
      </c>
      <c r="G5" s="2315"/>
      <c r="H5" s="2315"/>
      <c r="I5" s="2315"/>
      <c r="J5" s="2315"/>
      <c r="K5" s="2315"/>
      <c r="L5" s="2315"/>
      <c r="M5" s="2315"/>
      <c r="N5" s="2315"/>
      <c r="O5" s="2316"/>
      <c r="P5" s="2318" t="s">
        <v>305</v>
      </c>
      <c r="Q5" s="2319"/>
      <c r="R5" s="2319"/>
      <c r="S5" s="2320"/>
      <c r="T5" s="2314" t="s">
        <v>483</v>
      </c>
      <c r="U5" s="2315"/>
      <c r="V5" s="2315"/>
      <c r="W5" s="2315"/>
      <c r="X5" s="2315"/>
      <c r="Y5" s="2316"/>
      <c r="Z5" s="91"/>
    </row>
    <row r="6" spans="2:26" ht="22.5" customHeight="1">
      <c r="B6" s="2311" t="s">
        <v>306</v>
      </c>
      <c r="C6" s="2312"/>
      <c r="D6" s="2312"/>
      <c r="E6" s="2313"/>
      <c r="F6" s="2314" t="s">
        <v>484</v>
      </c>
      <c r="G6" s="2315"/>
      <c r="H6" s="2315"/>
      <c r="I6" s="2315"/>
      <c r="J6" s="2315"/>
      <c r="K6" s="2315"/>
      <c r="L6" s="2315"/>
      <c r="M6" s="2315"/>
      <c r="N6" s="2315"/>
      <c r="O6" s="2315"/>
      <c r="P6" s="2315"/>
      <c r="Q6" s="2315"/>
      <c r="R6" s="2315"/>
      <c r="S6" s="2315"/>
      <c r="T6" s="2315"/>
      <c r="U6" s="2315"/>
      <c r="V6" s="2315"/>
      <c r="W6" s="2315"/>
      <c r="X6" s="2315"/>
      <c r="Y6" s="2316"/>
      <c r="Z6" s="91"/>
    </row>
    <row r="7" spans="2:26" ht="22.5" customHeight="1">
      <c r="B7" s="2311" t="s">
        <v>307</v>
      </c>
      <c r="C7" s="2312"/>
      <c r="D7" s="2312"/>
      <c r="E7" s="2313"/>
      <c r="F7" s="2327" t="s">
        <v>308</v>
      </c>
      <c r="G7" s="2328"/>
      <c r="H7" s="2328"/>
      <c r="I7" s="2328"/>
      <c r="J7" s="2328"/>
      <c r="K7" s="2328"/>
      <c r="L7" s="2328"/>
      <c r="M7" s="2329"/>
      <c r="N7" s="2324" t="s">
        <v>1468</v>
      </c>
      <c r="O7" s="2325"/>
      <c r="P7" s="2325"/>
      <c r="Q7" s="2326"/>
      <c r="R7" s="2324" t="s">
        <v>1470</v>
      </c>
      <c r="S7" s="2325"/>
      <c r="T7" s="2325"/>
      <c r="U7" s="2325"/>
      <c r="V7" s="2325"/>
      <c r="W7" s="2325"/>
      <c r="X7" s="2325"/>
      <c r="Y7" s="2326"/>
      <c r="Z7" s="91"/>
    </row>
    <row r="8" spans="2:26" ht="22.5" customHeight="1">
      <c r="B8" s="2336" t="s">
        <v>309</v>
      </c>
      <c r="C8" s="2331"/>
      <c r="D8" s="2331"/>
      <c r="E8" s="2331"/>
      <c r="F8" s="2330" t="s">
        <v>310</v>
      </c>
      <c r="G8" s="2331"/>
      <c r="H8" s="2331"/>
      <c r="I8" s="2331"/>
      <c r="J8" s="2332"/>
      <c r="K8" s="2330" t="s">
        <v>311</v>
      </c>
      <c r="L8" s="2331"/>
      <c r="M8" s="2331"/>
      <c r="N8" s="2331"/>
      <c r="O8" s="2332"/>
      <c r="P8" s="2330" t="s">
        <v>310</v>
      </c>
      <c r="Q8" s="2331"/>
      <c r="R8" s="2331"/>
      <c r="S8" s="2331"/>
      <c r="T8" s="2331"/>
      <c r="U8" s="2330" t="s">
        <v>311</v>
      </c>
      <c r="V8" s="2331"/>
      <c r="W8" s="2331"/>
      <c r="X8" s="2331"/>
      <c r="Y8" s="2332"/>
      <c r="Z8" s="91"/>
    </row>
    <row r="9" spans="2:26" ht="22.5" customHeight="1">
      <c r="B9" s="2337"/>
      <c r="C9" s="2338"/>
      <c r="D9" s="2338"/>
      <c r="E9" s="2338"/>
      <c r="F9" s="2321" t="s">
        <v>312</v>
      </c>
      <c r="G9" s="2322"/>
      <c r="H9" s="2322"/>
      <c r="I9" s="2322"/>
      <c r="J9" s="2323"/>
      <c r="K9" s="2321" t="s">
        <v>1469</v>
      </c>
      <c r="L9" s="2322"/>
      <c r="M9" s="2322"/>
      <c r="N9" s="2322"/>
      <c r="O9" s="2323"/>
      <c r="P9" s="2321" t="s">
        <v>313</v>
      </c>
      <c r="Q9" s="2322"/>
      <c r="R9" s="2322"/>
      <c r="S9" s="2322"/>
      <c r="T9" s="2322"/>
      <c r="U9" s="2321" t="s">
        <v>314</v>
      </c>
      <c r="V9" s="2322"/>
      <c r="W9" s="2322"/>
      <c r="X9" s="2322"/>
      <c r="Y9" s="2323"/>
      <c r="Z9" s="91"/>
    </row>
    <row r="10" spans="2:26" ht="22.5" customHeight="1">
      <c r="B10" s="2337"/>
      <c r="C10" s="2338"/>
      <c r="D10" s="2338"/>
      <c r="E10" s="2338"/>
      <c r="F10" s="2321" t="s">
        <v>315</v>
      </c>
      <c r="G10" s="2322"/>
      <c r="H10" s="2322"/>
      <c r="I10" s="2322"/>
      <c r="J10" s="2323"/>
      <c r="K10" s="2321" t="s">
        <v>316</v>
      </c>
      <c r="L10" s="2322"/>
      <c r="M10" s="2322"/>
      <c r="N10" s="2322"/>
      <c r="O10" s="2323"/>
      <c r="P10" s="2321"/>
      <c r="Q10" s="2322"/>
      <c r="R10" s="2322"/>
      <c r="S10" s="2322"/>
      <c r="T10" s="2322"/>
      <c r="U10" s="2321"/>
      <c r="V10" s="2322"/>
      <c r="W10" s="2322"/>
      <c r="X10" s="2322"/>
      <c r="Y10" s="2323"/>
      <c r="Z10" s="91"/>
    </row>
    <row r="11" spans="2:26" ht="22.5" customHeight="1">
      <c r="B11" s="2337"/>
      <c r="C11" s="2338"/>
      <c r="D11" s="2338"/>
      <c r="E11" s="2338"/>
      <c r="F11" s="2321" t="s">
        <v>317</v>
      </c>
      <c r="G11" s="2322"/>
      <c r="H11" s="2322"/>
      <c r="I11" s="2322"/>
      <c r="J11" s="2323"/>
      <c r="K11" s="2321" t="s">
        <v>318</v>
      </c>
      <c r="L11" s="2322"/>
      <c r="M11" s="2322"/>
      <c r="N11" s="2322"/>
      <c r="O11" s="2323"/>
      <c r="P11" s="2321"/>
      <c r="Q11" s="2322"/>
      <c r="R11" s="2322"/>
      <c r="S11" s="2322"/>
      <c r="T11" s="2322"/>
      <c r="U11" s="2321"/>
      <c r="V11" s="2322"/>
      <c r="W11" s="2322"/>
      <c r="X11" s="2322"/>
      <c r="Y11" s="2323"/>
      <c r="Z11" s="91"/>
    </row>
    <row r="12" spans="2:26" ht="22.5" customHeight="1">
      <c r="B12" s="2337"/>
      <c r="C12" s="2338"/>
      <c r="D12" s="2338"/>
      <c r="E12" s="2338"/>
      <c r="F12" s="2321" t="s">
        <v>319</v>
      </c>
      <c r="G12" s="2322"/>
      <c r="H12" s="2322"/>
      <c r="I12" s="2322"/>
      <c r="J12" s="2323"/>
      <c r="K12" s="2321" t="s">
        <v>320</v>
      </c>
      <c r="L12" s="2322"/>
      <c r="M12" s="2322"/>
      <c r="N12" s="2322"/>
      <c r="O12" s="2323"/>
      <c r="P12" s="2321"/>
      <c r="Q12" s="2322"/>
      <c r="R12" s="2322"/>
      <c r="S12" s="2322"/>
      <c r="T12" s="2322"/>
      <c r="U12" s="2321"/>
      <c r="V12" s="2322"/>
      <c r="W12" s="2322"/>
      <c r="X12" s="2322"/>
      <c r="Y12" s="2323"/>
      <c r="Z12" s="91"/>
    </row>
    <row r="13" spans="2:26" ht="22.5" customHeight="1">
      <c r="B13" s="2339"/>
      <c r="C13" s="2340"/>
      <c r="D13" s="2340"/>
      <c r="E13" s="2340"/>
      <c r="F13" s="2327" t="s">
        <v>315</v>
      </c>
      <c r="G13" s="2328"/>
      <c r="H13" s="2328"/>
      <c r="I13" s="2328"/>
      <c r="J13" s="2329"/>
      <c r="K13" s="2327" t="s">
        <v>321</v>
      </c>
      <c r="L13" s="2328"/>
      <c r="M13" s="2328"/>
      <c r="N13" s="2328"/>
      <c r="O13" s="2329"/>
      <c r="P13" s="2327"/>
      <c r="Q13" s="2328"/>
      <c r="R13" s="2328"/>
      <c r="S13" s="2328"/>
      <c r="T13" s="2328"/>
      <c r="U13" s="2327"/>
      <c r="V13" s="2328"/>
      <c r="W13" s="2328"/>
      <c r="X13" s="2328"/>
      <c r="Y13" s="2329"/>
      <c r="Z13" s="91"/>
    </row>
    <row r="14" spans="2:26" ht="22.5" customHeight="1">
      <c r="B14" s="100" t="s">
        <v>322</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335" t="s">
        <v>323</v>
      </c>
      <c r="E16" s="2335"/>
      <c r="F16" s="2335"/>
      <c r="G16" s="2335"/>
      <c r="H16" s="2335"/>
      <c r="I16" s="2335"/>
      <c r="J16" s="2335"/>
      <c r="K16" s="2335"/>
      <c r="L16" s="2335"/>
      <c r="M16" s="2335"/>
      <c r="N16" s="2335"/>
      <c r="O16" s="2335"/>
      <c r="P16" s="2335"/>
      <c r="Q16" s="2335"/>
      <c r="R16" s="2335"/>
      <c r="S16" s="2335"/>
      <c r="T16" s="2335"/>
      <c r="U16" s="2335"/>
      <c r="V16" s="2335"/>
      <c r="W16" s="97"/>
      <c r="X16" s="97"/>
      <c r="Y16" s="98"/>
      <c r="Z16" s="91"/>
    </row>
    <row r="17" spans="2:26" ht="22.5" customHeight="1">
      <c r="B17" s="96"/>
      <c r="C17" s="97"/>
      <c r="D17" s="2335"/>
      <c r="E17" s="2335"/>
      <c r="F17" s="2335"/>
      <c r="G17" s="2335"/>
      <c r="H17" s="2335"/>
      <c r="I17" s="2335"/>
      <c r="J17" s="2335"/>
      <c r="K17" s="2335"/>
      <c r="L17" s="2335"/>
      <c r="M17" s="2335"/>
      <c r="N17" s="2335"/>
      <c r="O17" s="2335"/>
      <c r="P17" s="2335"/>
      <c r="Q17" s="2335"/>
      <c r="R17" s="2335"/>
      <c r="S17" s="2335"/>
      <c r="T17" s="2335"/>
      <c r="U17" s="2335"/>
      <c r="V17" s="2335"/>
      <c r="W17" s="97"/>
      <c r="X17" s="97"/>
      <c r="Y17" s="98"/>
      <c r="Z17" s="91"/>
    </row>
    <row r="18" spans="2:26" ht="22.5" customHeight="1">
      <c r="B18" s="96"/>
      <c r="C18" s="97"/>
      <c r="D18" s="2335"/>
      <c r="E18" s="2335"/>
      <c r="F18" s="2335"/>
      <c r="G18" s="2335"/>
      <c r="H18" s="2335"/>
      <c r="I18" s="2335"/>
      <c r="J18" s="2335"/>
      <c r="K18" s="2335"/>
      <c r="L18" s="2335"/>
      <c r="M18" s="2335"/>
      <c r="N18" s="2335"/>
      <c r="O18" s="2335"/>
      <c r="P18" s="2335"/>
      <c r="Q18" s="2335"/>
      <c r="R18" s="2335"/>
      <c r="S18" s="2335"/>
      <c r="T18" s="2335"/>
      <c r="U18" s="2335"/>
      <c r="V18" s="2335"/>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324</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333" t="s">
        <v>1471</v>
      </c>
      <c r="E25" s="2334"/>
      <c r="F25" s="2334"/>
      <c r="G25" s="2334"/>
      <c r="H25" s="2334"/>
      <c r="I25" s="2334"/>
      <c r="J25" s="2334"/>
      <c r="K25" s="2334"/>
      <c r="L25" s="2334"/>
      <c r="M25" s="2334"/>
      <c r="N25" s="2334"/>
      <c r="O25" s="2334"/>
      <c r="P25" s="2334"/>
      <c r="Q25" s="2334"/>
      <c r="R25" s="2334"/>
      <c r="S25" s="2334"/>
      <c r="T25" s="2334"/>
      <c r="U25" s="2334"/>
      <c r="V25" s="2334"/>
      <c r="W25" s="94"/>
      <c r="X25" s="94"/>
      <c r="Y25" s="95"/>
      <c r="Z25" s="91"/>
    </row>
    <row r="26" spans="2:26" ht="22.5" customHeight="1">
      <c r="B26" s="99"/>
      <c r="C26" s="94"/>
      <c r="D26" s="2334"/>
      <c r="E26" s="2334"/>
      <c r="F26" s="2334"/>
      <c r="G26" s="2334"/>
      <c r="H26" s="2334"/>
      <c r="I26" s="2334"/>
      <c r="J26" s="2334"/>
      <c r="K26" s="2334"/>
      <c r="L26" s="2334"/>
      <c r="M26" s="2334"/>
      <c r="N26" s="2334"/>
      <c r="O26" s="2334"/>
      <c r="P26" s="2334"/>
      <c r="Q26" s="2334"/>
      <c r="R26" s="2334"/>
      <c r="S26" s="2334"/>
      <c r="T26" s="2334"/>
      <c r="U26" s="2334"/>
      <c r="V26" s="2334"/>
      <c r="W26" s="94"/>
      <c r="X26" s="94"/>
      <c r="Y26" s="95"/>
      <c r="Z26" s="91"/>
    </row>
    <row r="27" spans="2:26" ht="22.5" customHeight="1">
      <c r="B27" s="99"/>
      <c r="C27" s="94"/>
      <c r="D27" s="2334"/>
      <c r="E27" s="2334"/>
      <c r="F27" s="2334"/>
      <c r="G27" s="2334"/>
      <c r="H27" s="2334"/>
      <c r="I27" s="2334"/>
      <c r="J27" s="2334"/>
      <c r="K27" s="2334"/>
      <c r="L27" s="2334"/>
      <c r="M27" s="2334"/>
      <c r="N27" s="2334"/>
      <c r="O27" s="2334"/>
      <c r="P27" s="2334"/>
      <c r="Q27" s="2334"/>
      <c r="R27" s="2334"/>
      <c r="S27" s="2334"/>
      <c r="T27" s="2334"/>
      <c r="U27" s="2334"/>
      <c r="V27" s="2334"/>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325</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341" t="s">
        <v>326</v>
      </c>
      <c r="C36" s="2343" t="s">
        <v>485</v>
      </c>
      <c r="D36" s="2343"/>
      <c r="E36" s="2343"/>
      <c r="F36" s="2343"/>
      <c r="G36" s="2343"/>
      <c r="H36" s="2343"/>
      <c r="I36" s="2343"/>
      <c r="J36" s="2343"/>
      <c r="K36" s="2343"/>
      <c r="L36" s="2343"/>
      <c r="M36" s="2343"/>
      <c r="N36" s="2343"/>
      <c r="O36" s="2343"/>
      <c r="P36" s="2343"/>
      <c r="Q36" s="2343"/>
      <c r="R36" s="2343"/>
      <c r="S36" s="2343"/>
      <c r="T36" s="2343"/>
      <c r="U36" s="2343"/>
      <c r="V36" s="2343"/>
      <c r="W36" s="2343"/>
      <c r="X36" s="2343"/>
      <c r="Y36" s="2343"/>
    </row>
    <row r="37" spans="1:26" ht="14.25" customHeight="1">
      <c r="A37" s="92"/>
      <c r="B37" s="2342"/>
      <c r="C37" s="2343"/>
      <c r="D37" s="2343"/>
      <c r="E37" s="2343"/>
      <c r="F37" s="2343"/>
      <c r="G37" s="2343"/>
      <c r="H37" s="2343"/>
      <c r="I37" s="2343"/>
      <c r="J37" s="2343"/>
      <c r="K37" s="2343"/>
      <c r="L37" s="2343"/>
      <c r="M37" s="2343"/>
      <c r="N37" s="2343"/>
      <c r="O37" s="2343"/>
      <c r="P37" s="2343"/>
      <c r="Q37" s="2343"/>
      <c r="R37" s="2343"/>
      <c r="S37" s="2343"/>
      <c r="T37" s="2343"/>
      <c r="U37" s="2343"/>
      <c r="V37" s="2343"/>
      <c r="W37" s="2343"/>
      <c r="X37" s="2343"/>
      <c r="Y37" s="2343"/>
    </row>
    <row r="38" spans="1:26" ht="14.25" customHeight="1">
      <c r="A38" s="92"/>
      <c r="B38" s="2341" t="s">
        <v>327</v>
      </c>
      <c r="C38" s="2344" t="s">
        <v>486</v>
      </c>
      <c r="D38" s="2344"/>
      <c r="E38" s="2344"/>
      <c r="F38" s="2344"/>
      <c r="G38" s="2344"/>
      <c r="H38" s="2344"/>
      <c r="I38" s="2344"/>
      <c r="J38" s="2344"/>
      <c r="K38" s="2344"/>
      <c r="L38" s="2344"/>
      <c r="M38" s="2344"/>
      <c r="N38" s="2344"/>
      <c r="O38" s="2344"/>
      <c r="P38" s="2344"/>
      <c r="Q38" s="2344"/>
      <c r="R38" s="2344"/>
      <c r="S38" s="2344"/>
      <c r="T38" s="2344"/>
      <c r="U38" s="2344"/>
      <c r="V38" s="2344"/>
      <c r="W38" s="2344"/>
      <c r="X38" s="2344"/>
      <c r="Y38" s="2344"/>
    </row>
    <row r="39" spans="1:26" ht="14.25" customHeight="1">
      <c r="A39" s="92"/>
      <c r="B39" s="2342"/>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4"/>
      <c r="Y39" s="2344"/>
    </row>
    <row r="40" spans="1:26" ht="14.25" customHeight="1">
      <c r="A40" s="92"/>
      <c r="B40" s="93"/>
      <c r="C40" s="2345" t="s">
        <v>328</v>
      </c>
      <c r="D40" s="2345"/>
      <c r="E40" s="2345"/>
      <c r="F40" s="2345"/>
      <c r="G40" s="2345"/>
      <c r="H40" s="2345"/>
      <c r="I40" s="2345"/>
      <c r="J40" s="2345"/>
      <c r="K40" s="2345"/>
      <c r="L40" s="2345"/>
      <c r="M40" s="2345"/>
      <c r="N40" s="2345"/>
      <c r="O40" s="2345"/>
      <c r="P40" s="2345"/>
      <c r="Q40" s="2345"/>
      <c r="R40" s="2345"/>
      <c r="S40" s="2345"/>
      <c r="T40" s="2345"/>
      <c r="U40" s="2345"/>
      <c r="V40" s="2345"/>
      <c r="W40" s="2345"/>
      <c r="X40" s="2345"/>
      <c r="Y40" s="2345"/>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5">
    <mergeCell ref="B36:B37"/>
    <mergeCell ref="C36:Y37"/>
    <mergeCell ref="B38:B39"/>
    <mergeCell ref="C38:Y39"/>
    <mergeCell ref="C40:Y4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8:E13"/>
    <mergeCell ref="F8:J8"/>
    <mergeCell ref="F10:J10"/>
    <mergeCell ref="K10:O10"/>
    <mergeCell ref="P10:T10"/>
    <mergeCell ref="U10:Y10"/>
    <mergeCell ref="N7:Q7"/>
    <mergeCell ref="F7:M7"/>
    <mergeCell ref="R7:Y7"/>
    <mergeCell ref="K8:O8"/>
    <mergeCell ref="P8:T8"/>
    <mergeCell ref="U8:Y8"/>
    <mergeCell ref="F9:J9"/>
    <mergeCell ref="K9:O9"/>
    <mergeCell ref="P9:T9"/>
    <mergeCell ref="U9:Y9"/>
    <mergeCell ref="B6:E6"/>
    <mergeCell ref="F6:Y6"/>
    <mergeCell ref="B7:E7"/>
    <mergeCell ref="B1:Y2"/>
    <mergeCell ref="B4:E4"/>
    <mergeCell ref="F4:Y4"/>
    <mergeCell ref="B5:E5"/>
    <mergeCell ref="F5:O5"/>
    <mergeCell ref="P5:S5"/>
    <mergeCell ref="T5:Y5"/>
  </mergeCells>
  <phoneticPr fontId="12"/>
  <pageMargins left="0.59055118110236227" right="0.39370078740157483" top="0.39370078740157483" bottom="0.3937007874015748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H43"/>
  <sheetViews>
    <sheetView view="pageBreakPreview" topLeftCell="A3" zoomScale="115" zoomScaleNormal="100" zoomScaleSheetLayoutView="115" workbookViewId="0">
      <selection activeCell="B33" sqref="B33:M59"/>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346" t="s">
        <v>395</v>
      </c>
      <c r="C2" s="2346"/>
      <c r="D2" s="2346"/>
      <c r="E2" s="2346"/>
      <c r="F2" s="2346"/>
      <c r="G2" s="2346"/>
      <c r="H2" s="2346"/>
    </row>
    <row r="3" spans="2:8" ht="20.25" customHeight="1">
      <c r="B3" s="126"/>
      <c r="C3" s="126"/>
      <c r="D3" s="126"/>
      <c r="E3" s="126"/>
      <c r="F3" s="126"/>
      <c r="G3" s="126"/>
      <c r="H3" s="126"/>
    </row>
    <row r="4" spans="2:8" ht="20.100000000000001" customHeight="1">
      <c r="B4" s="189" t="s">
        <v>394</v>
      </c>
      <c r="C4" s="2347" t="s">
        <v>489</v>
      </c>
      <c r="D4" s="2348"/>
      <c r="E4" s="2349"/>
      <c r="F4" s="2349"/>
      <c r="G4" s="2350"/>
      <c r="H4" s="112" t="s">
        <v>387</v>
      </c>
    </row>
    <row r="5" spans="2:8" ht="20.100000000000001" customHeight="1">
      <c r="B5" s="189" t="s">
        <v>391</v>
      </c>
      <c r="C5" s="2352"/>
      <c r="D5" s="2353"/>
      <c r="E5" s="2353"/>
      <c r="F5" s="2353"/>
      <c r="G5" s="2353"/>
      <c r="H5" s="2354"/>
    </row>
    <row r="6" spans="2:8" ht="20.100000000000001" customHeight="1">
      <c r="B6" s="189" t="s">
        <v>392</v>
      </c>
      <c r="C6" s="2347"/>
      <c r="D6" s="2348"/>
      <c r="E6" s="2348"/>
      <c r="F6" s="2348"/>
      <c r="G6" s="2348"/>
      <c r="H6" s="2351"/>
    </row>
    <row r="7" spans="2:8" ht="20.100000000000001" customHeight="1">
      <c r="B7" s="113" t="s">
        <v>389</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332</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393</v>
      </c>
      <c r="C43" s="118"/>
      <c r="D43" s="118"/>
      <c r="E43" s="118"/>
      <c r="F43" s="118"/>
      <c r="G43" s="118"/>
      <c r="H43" s="118"/>
    </row>
  </sheetData>
  <mergeCells count="4">
    <mergeCell ref="B2:H2"/>
    <mergeCell ref="C4:G4"/>
    <mergeCell ref="C6:H6"/>
    <mergeCell ref="C5:H5"/>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FF99CC"/>
  </sheetPr>
  <dimension ref="A1:P168"/>
  <sheetViews>
    <sheetView view="pageBreakPreview" zoomScale="115" zoomScaleNormal="115" zoomScaleSheetLayoutView="115" workbookViewId="0">
      <pane xSplit="1" ySplit="4" topLeftCell="B5" activePane="bottomRight" state="frozen"/>
      <selection activeCell="B33" sqref="B33:M59"/>
      <selection pane="topRight" activeCell="B33" sqref="B33:M59"/>
      <selection pane="bottomLeft" activeCell="B33" sqref="B33:M59"/>
      <selection pane="bottomRight" activeCell="B33" sqref="B33:M59"/>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9" width="3.875" style="3" customWidth="1"/>
    <col min="10" max="12" width="3.625" style="3" customWidth="1"/>
    <col min="13" max="13" width="24.5" style="5" customWidth="1"/>
    <col min="14" max="14" width="8.875" style="3"/>
    <col min="15" max="15" width="24" style="3" customWidth="1"/>
    <col min="16" max="16384" width="8.875" style="3"/>
  </cols>
  <sheetData>
    <row r="1" spans="1:14" s="1" customFormat="1" ht="25.5" customHeight="1">
      <c r="A1" s="1131" t="s">
        <v>1477</v>
      </c>
      <c r="B1" s="1131"/>
      <c r="C1" s="1131"/>
      <c r="D1" s="1131"/>
      <c r="E1" s="1131"/>
      <c r="F1" s="1131"/>
      <c r="G1" s="1131"/>
      <c r="H1" s="1131"/>
      <c r="I1" s="1131"/>
      <c r="J1" s="1131"/>
      <c r="K1" s="1131"/>
      <c r="L1" s="1131"/>
      <c r="M1" s="1131"/>
    </row>
    <row r="2" spans="1:14" s="11" customFormat="1" ht="27" customHeight="1">
      <c r="A2" s="1132" t="s">
        <v>11</v>
      </c>
      <c r="B2" s="1133"/>
      <c r="C2" s="1133"/>
      <c r="D2" s="1133"/>
      <c r="E2" s="1134" t="s">
        <v>49</v>
      </c>
      <c r="F2" s="1137" t="s">
        <v>58</v>
      </c>
      <c r="G2" s="1138"/>
      <c r="H2" s="1139" t="s">
        <v>1454</v>
      </c>
      <c r="I2" s="1139" t="s">
        <v>1455</v>
      </c>
      <c r="J2" s="1137" t="s">
        <v>1044</v>
      </c>
      <c r="K2" s="1142"/>
      <c r="L2" s="1138"/>
      <c r="M2" s="1143" t="s">
        <v>7</v>
      </c>
    </row>
    <row r="3" spans="1:14" s="11" customFormat="1" ht="27" customHeight="1">
      <c r="A3" s="1146" t="s">
        <v>0</v>
      </c>
      <c r="B3" s="1149" t="s">
        <v>6</v>
      </c>
      <c r="C3" s="1149" t="s">
        <v>12</v>
      </c>
      <c r="D3" s="1149" t="s">
        <v>46</v>
      </c>
      <c r="E3" s="1153"/>
      <c r="F3" s="762" t="s">
        <v>55</v>
      </c>
      <c r="G3" s="762" t="s">
        <v>56</v>
      </c>
      <c r="H3" s="1140"/>
      <c r="I3" s="1140"/>
      <c r="J3" s="671" t="s">
        <v>50</v>
      </c>
      <c r="K3" s="1110" t="s">
        <v>51</v>
      </c>
      <c r="L3" s="1111"/>
      <c r="M3" s="1155"/>
    </row>
    <row r="4" spans="1:14" s="11" customFormat="1" ht="27" customHeight="1">
      <c r="A4" s="1147"/>
      <c r="B4" s="1157"/>
      <c r="C4" s="1157"/>
      <c r="D4" s="1150"/>
      <c r="E4" s="1154"/>
      <c r="F4" s="712" t="s">
        <v>54</v>
      </c>
      <c r="G4" s="712" t="s">
        <v>1</v>
      </c>
      <c r="H4" s="1141"/>
      <c r="I4" s="1141"/>
      <c r="J4" s="689"/>
      <c r="K4" s="713" t="s">
        <v>52</v>
      </c>
      <c r="L4" s="713" t="s">
        <v>53</v>
      </c>
      <c r="M4" s="1156"/>
    </row>
    <row r="5" spans="1:14" s="12" customFormat="1" ht="27" customHeight="1">
      <c r="A5" s="1124" t="s">
        <v>2</v>
      </c>
      <c r="B5" s="683">
        <v>1</v>
      </c>
      <c r="C5" s="684" t="s">
        <v>502</v>
      </c>
      <c r="D5" s="685" t="s">
        <v>31</v>
      </c>
      <c r="E5" s="686" t="s">
        <v>57</v>
      </c>
      <c r="F5" s="687" t="s">
        <v>4</v>
      </c>
      <c r="G5" s="687"/>
      <c r="H5" s="1038" t="s">
        <v>1045</v>
      </c>
      <c r="I5" s="1038" t="s">
        <v>1045</v>
      </c>
      <c r="J5" s="716"/>
      <c r="K5" s="1038" t="s">
        <v>1045</v>
      </c>
      <c r="L5" s="1038"/>
      <c r="M5" s="1039"/>
    </row>
    <row r="6" spans="1:14" s="12" customFormat="1" ht="27" customHeight="1">
      <c r="A6" s="1125"/>
      <c r="B6" s="666">
        <v>2</v>
      </c>
      <c r="C6" s="667" t="s">
        <v>501</v>
      </c>
      <c r="D6" s="670" t="s">
        <v>32</v>
      </c>
      <c r="E6" s="672" t="s">
        <v>57</v>
      </c>
      <c r="F6" s="669" t="s">
        <v>4</v>
      </c>
      <c r="G6" s="687"/>
      <c r="H6" s="1040" t="s">
        <v>1045</v>
      </c>
      <c r="I6" s="1040" t="s">
        <v>1045</v>
      </c>
      <c r="J6" s="716"/>
      <c r="K6" s="1041" t="s">
        <v>1045</v>
      </c>
      <c r="L6" s="1041"/>
      <c r="M6" s="673"/>
    </row>
    <row r="7" spans="1:14" s="12" customFormat="1" ht="27" customHeight="1">
      <c r="A7" s="1125"/>
      <c r="B7" s="666">
        <v>3</v>
      </c>
      <c r="C7" s="667" t="s">
        <v>500</v>
      </c>
      <c r="D7" s="670" t="s">
        <v>40</v>
      </c>
      <c r="E7" s="674" t="s">
        <v>519</v>
      </c>
      <c r="F7" s="669" t="s">
        <v>4</v>
      </c>
      <c r="G7" s="687"/>
      <c r="H7" s="1040" t="s">
        <v>1045</v>
      </c>
      <c r="I7" s="1040" t="s">
        <v>1045</v>
      </c>
      <c r="J7" s="716"/>
      <c r="K7" s="1041" t="s">
        <v>1045</v>
      </c>
      <c r="L7" s="1041"/>
      <c r="M7" s="673"/>
    </row>
    <row r="8" spans="1:14" s="12" customFormat="1" ht="27" customHeight="1">
      <c r="A8" s="1125"/>
      <c r="B8" s="666">
        <v>4</v>
      </c>
      <c r="C8" s="667" t="s">
        <v>499</v>
      </c>
      <c r="D8" s="670" t="s">
        <v>34</v>
      </c>
      <c r="E8" s="672" t="s">
        <v>57</v>
      </c>
      <c r="F8" s="669" t="s">
        <v>4</v>
      </c>
      <c r="G8" s="687"/>
      <c r="H8" s="1040" t="s">
        <v>1045</v>
      </c>
      <c r="I8" s="1040" t="s">
        <v>1045</v>
      </c>
      <c r="J8" s="1040" t="s">
        <v>1045</v>
      </c>
      <c r="K8" s="1058"/>
      <c r="L8" s="1058"/>
      <c r="M8" s="673" t="s">
        <v>48</v>
      </c>
    </row>
    <row r="9" spans="1:14" s="12" customFormat="1" ht="27" customHeight="1">
      <c r="A9" s="1125"/>
      <c r="B9" s="666">
        <v>5</v>
      </c>
      <c r="C9" s="667" t="s">
        <v>498</v>
      </c>
      <c r="D9" s="670" t="s">
        <v>33</v>
      </c>
      <c r="E9" s="674" t="s">
        <v>519</v>
      </c>
      <c r="F9" s="669" t="s">
        <v>4</v>
      </c>
      <c r="G9" s="687"/>
      <c r="H9" s="1040" t="s">
        <v>1045</v>
      </c>
      <c r="I9" s="1040" t="s">
        <v>1045</v>
      </c>
      <c r="J9" s="716"/>
      <c r="K9" s="1041" t="s">
        <v>1045</v>
      </c>
      <c r="L9" s="1041"/>
      <c r="M9" s="673"/>
    </row>
    <row r="10" spans="1:14" s="12" customFormat="1" ht="27" customHeight="1">
      <c r="A10" s="1125"/>
      <c r="B10" s="1042" t="s">
        <v>1357</v>
      </c>
      <c r="C10" s="667" t="s">
        <v>1360</v>
      </c>
      <c r="D10" s="670" t="s">
        <v>36</v>
      </c>
      <c r="E10" s="675" t="s">
        <v>57</v>
      </c>
      <c r="F10" s="669" t="s">
        <v>4</v>
      </c>
      <c r="G10" s="687"/>
      <c r="H10" s="716"/>
      <c r="I10" s="716"/>
      <c r="J10" s="716"/>
      <c r="K10" s="716"/>
      <c r="L10" s="716"/>
      <c r="M10" s="673" t="s">
        <v>513</v>
      </c>
      <c r="N10" s="801"/>
    </row>
    <row r="11" spans="1:14" s="12" customFormat="1" ht="27" customHeight="1">
      <c r="A11" s="1125"/>
      <c r="B11" s="1042" t="s">
        <v>1358</v>
      </c>
      <c r="C11" s="1043" t="s">
        <v>1362</v>
      </c>
      <c r="D11" s="670" t="s">
        <v>36</v>
      </c>
      <c r="E11" s="799" t="s">
        <v>1475</v>
      </c>
      <c r="F11" s="669" t="s">
        <v>4</v>
      </c>
      <c r="G11" s="687"/>
      <c r="H11" s="716"/>
      <c r="I11" s="716"/>
      <c r="J11" s="716"/>
      <c r="K11" s="716"/>
      <c r="L11" s="716"/>
      <c r="M11" s="673" t="s">
        <v>513</v>
      </c>
      <c r="N11" s="801"/>
    </row>
    <row r="12" spans="1:14" s="12" customFormat="1" ht="27" customHeight="1">
      <c r="A12" s="1125"/>
      <c r="B12" s="1042" t="s">
        <v>1359</v>
      </c>
      <c r="C12" s="1043" t="s">
        <v>508</v>
      </c>
      <c r="D12" s="670" t="s">
        <v>36</v>
      </c>
      <c r="E12" s="799" t="s">
        <v>1475</v>
      </c>
      <c r="F12" s="669" t="s">
        <v>4</v>
      </c>
      <c r="G12" s="687"/>
      <c r="H12" s="716"/>
      <c r="I12" s="716"/>
      <c r="J12" s="716"/>
      <c r="K12" s="716"/>
      <c r="L12" s="716"/>
      <c r="M12" s="673" t="s">
        <v>513</v>
      </c>
      <c r="N12" s="801"/>
    </row>
    <row r="13" spans="1:14" s="12" customFormat="1" ht="27" customHeight="1">
      <c r="A13" s="1125"/>
      <c r="B13" s="1042" t="s">
        <v>1361</v>
      </c>
      <c r="C13" s="1044" t="s">
        <v>1356</v>
      </c>
      <c r="D13" s="670" t="s">
        <v>36</v>
      </c>
      <c r="E13" s="799" t="s">
        <v>1475</v>
      </c>
      <c r="F13" s="669" t="s">
        <v>4</v>
      </c>
      <c r="G13" s="687"/>
      <c r="H13" s="716"/>
      <c r="I13" s="716"/>
      <c r="J13" s="716"/>
      <c r="K13" s="716"/>
      <c r="L13" s="716"/>
      <c r="M13" s="673" t="s">
        <v>1363</v>
      </c>
      <c r="N13" s="801"/>
    </row>
    <row r="14" spans="1:14" s="12" customFormat="1" ht="27" customHeight="1">
      <c r="A14" s="1125"/>
      <c r="B14" s="666">
        <v>7</v>
      </c>
      <c r="C14" s="667" t="s">
        <v>497</v>
      </c>
      <c r="D14" s="670" t="s">
        <v>41</v>
      </c>
      <c r="E14" s="674" t="s">
        <v>519</v>
      </c>
      <c r="F14" s="669" t="s">
        <v>418</v>
      </c>
      <c r="G14" s="687"/>
      <c r="H14" s="1040" t="s">
        <v>1045</v>
      </c>
      <c r="I14" s="1040" t="s">
        <v>1045</v>
      </c>
      <c r="J14" s="1041"/>
      <c r="K14" s="1041" t="s">
        <v>1045</v>
      </c>
      <c r="L14" s="716"/>
      <c r="M14" s="673" t="s">
        <v>42</v>
      </c>
    </row>
    <row r="15" spans="1:14" s="12" customFormat="1" ht="27" customHeight="1">
      <c r="A15" s="1125"/>
      <c r="B15" s="666">
        <v>8</v>
      </c>
      <c r="C15" s="667" t="s">
        <v>496</v>
      </c>
      <c r="D15" s="670" t="s">
        <v>37</v>
      </c>
      <c r="E15" s="674" t="s">
        <v>519</v>
      </c>
      <c r="F15" s="669" t="s">
        <v>4</v>
      </c>
      <c r="G15" s="687"/>
      <c r="H15" s="1040" t="s">
        <v>1045</v>
      </c>
      <c r="I15" s="1040" t="s">
        <v>1045</v>
      </c>
      <c r="J15" s="1041"/>
      <c r="K15" s="1041" t="s">
        <v>1045</v>
      </c>
      <c r="L15" s="716"/>
      <c r="M15" s="673" t="s">
        <v>509</v>
      </c>
    </row>
    <row r="16" spans="1:14" s="12" customFormat="1" ht="27" customHeight="1">
      <c r="A16" s="1125"/>
      <c r="B16" s="1118">
        <v>9</v>
      </c>
      <c r="C16" s="1115" t="s">
        <v>1064</v>
      </c>
      <c r="D16" s="1083" t="s">
        <v>1065</v>
      </c>
      <c r="E16" s="1121" t="s">
        <v>57</v>
      </c>
      <c r="F16" s="1084" t="s">
        <v>4</v>
      </c>
      <c r="G16" s="1068"/>
      <c r="H16" s="1071"/>
      <c r="I16" s="1069"/>
      <c r="J16" s="1069"/>
      <c r="K16" s="1069"/>
      <c r="L16" s="1069"/>
      <c r="M16" s="1070"/>
      <c r="N16" s="801"/>
    </row>
    <row r="17" spans="1:14" s="12" customFormat="1" ht="27" customHeight="1">
      <c r="A17" s="1125"/>
      <c r="B17" s="1119"/>
      <c r="C17" s="1116"/>
      <c r="D17" s="1085" t="s">
        <v>1449</v>
      </c>
      <c r="E17" s="1122"/>
      <c r="F17" s="1084" t="s">
        <v>4</v>
      </c>
      <c r="G17" s="1071"/>
      <c r="H17" s="1071"/>
      <c r="I17" s="1071"/>
      <c r="J17" s="1071"/>
      <c r="K17" s="1071"/>
      <c r="L17" s="1071"/>
      <c r="M17" s="1070"/>
      <c r="N17" s="801"/>
    </row>
    <row r="18" spans="1:14" s="12" customFormat="1" ht="27" customHeight="1">
      <c r="A18" s="1126"/>
      <c r="B18" s="1120"/>
      <c r="C18" s="1117"/>
      <c r="D18" s="1085" t="s">
        <v>1448</v>
      </c>
      <c r="E18" s="1123"/>
      <c r="F18" s="1084" t="s">
        <v>4</v>
      </c>
      <c r="G18" s="1071"/>
      <c r="H18" s="1071"/>
      <c r="I18" s="1071"/>
      <c r="J18" s="1071"/>
      <c r="K18" s="1071"/>
      <c r="L18" s="1071"/>
      <c r="M18" s="1070"/>
      <c r="N18" s="801"/>
    </row>
    <row r="19" spans="1:14" s="12" customFormat="1" ht="27" customHeight="1">
      <c r="A19" s="1112" t="s">
        <v>3</v>
      </c>
      <c r="B19" s="666">
        <f>+B16+1</f>
        <v>10</v>
      </c>
      <c r="C19" s="667" t="s">
        <v>495</v>
      </c>
      <c r="D19" s="670" t="s">
        <v>38</v>
      </c>
      <c r="E19" s="675" t="s">
        <v>57</v>
      </c>
      <c r="F19" s="669" t="s">
        <v>4</v>
      </c>
      <c r="G19" s="687"/>
      <c r="H19" s="1040" t="s">
        <v>1045</v>
      </c>
      <c r="I19" s="1040" t="s">
        <v>1045</v>
      </c>
      <c r="J19" s="1040"/>
      <c r="K19" s="1041" t="s">
        <v>1045</v>
      </c>
      <c r="L19" s="1041"/>
      <c r="M19" s="708" t="s">
        <v>510</v>
      </c>
    </row>
    <row r="20" spans="1:14" s="12" customFormat="1" ht="27" customHeight="1">
      <c r="A20" s="1113"/>
      <c r="B20" s="666">
        <f t="shared" ref="B20:B31" si="0">+B19+1</f>
        <v>11</v>
      </c>
      <c r="C20" s="667" t="s">
        <v>5</v>
      </c>
      <c r="D20" s="670" t="s">
        <v>39</v>
      </c>
      <c r="E20" s="675" t="s">
        <v>57</v>
      </c>
      <c r="F20" s="669" t="s">
        <v>4</v>
      </c>
      <c r="G20" s="687"/>
      <c r="H20" s="1040" t="s">
        <v>1045</v>
      </c>
      <c r="I20" s="1040" t="s">
        <v>1045</v>
      </c>
      <c r="J20" s="1040"/>
      <c r="K20" s="716" t="s">
        <v>1045</v>
      </c>
      <c r="L20" s="1041"/>
      <c r="M20" s="708" t="s">
        <v>63</v>
      </c>
    </row>
    <row r="21" spans="1:14" s="12" customFormat="1" ht="27" customHeight="1">
      <c r="A21" s="1113"/>
      <c r="B21" s="703">
        <f t="shared" si="0"/>
        <v>12</v>
      </c>
      <c r="C21" s="704" t="s">
        <v>992</v>
      </c>
      <c r="D21" s="705" t="s">
        <v>40</v>
      </c>
      <c r="E21" s="711" t="s">
        <v>61</v>
      </c>
      <c r="F21" s="707" t="s">
        <v>4</v>
      </c>
      <c r="G21" s="687"/>
      <c r="H21" s="1040" t="s">
        <v>1045</v>
      </c>
      <c r="I21" s="1040" t="s">
        <v>1045</v>
      </c>
      <c r="J21" s="1040"/>
      <c r="K21" s="716" t="s">
        <v>1045</v>
      </c>
      <c r="L21" s="716"/>
      <c r="M21" s="708" t="s">
        <v>63</v>
      </c>
    </row>
    <row r="22" spans="1:14" s="12" customFormat="1" ht="27" customHeight="1">
      <c r="A22" s="1113"/>
      <c r="B22" s="703">
        <f t="shared" si="0"/>
        <v>13</v>
      </c>
      <c r="C22" s="704" t="s">
        <v>993</v>
      </c>
      <c r="D22" s="705" t="s">
        <v>40</v>
      </c>
      <c r="E22" s="711" t="s">
        <v>61</v>
      </c>
      <c r="F22" s="707" t="s">
        <v>4</v>
      </c>
      <c r="G22" s="687"/>
      <c r="H22" s="1040" t="s">
        <v>1045</v>
      </c>
      <c r="I22" s="1040" t="s">
        <v>1045</v>
      </c>
      <c r="J22" s="1040"/>
      <c r="K22" s="1040" t="s">
        <v>1045</v>
      </c>
      <c r="L22" s="716"/>
      <c r="M22" s="708" t="s">
        <v>63</v>
      </c>
    </row>
    <row r="23" spans="1:14" s="12" customFormat="1" ht="27" customHeight="1">
      <c r="A23" s="1113"/>
      <c r="B23" s="666">
        <f t="shared" si="0"/>
        <v>14</v>
      </c>
      <c r="C23" s="667" t="s">
        <v>503</v>
      </c>
      <c r="D23" s="1046" t="s">
        <v>1364</v>
      </c>
      <c r="E23" s="674" t="s">
        <v>519</v>
      </c>
      <c r="F23" s="669" t="s">
        <v>4</v>
      </c>
      <c r="G23" s="687"/>
      <c r="H23" s="1040" t="s">
        <v>1045</v>
      </c>
      <c r="I23" s="1040" t="s">
        <v>1045</v>
      </c>
      <c r="J23" s="1040"/>
      <c r="K23" s="1040" t="s">
        <v>1045</v>
      </c>
      <c r="L23" s="1040"/>
      <c r="M23" s="708" t="s">
        <v>511</v>
      </c>
    </row>
    <row r="24" spans="1:14" s="12" customFormat="1" ht="27" customHeight="1">
      <c r="A24" s="1113"/>
      <c r="B24" s="666">
        <f t="shared" si="0"/>
        <v>15</v>
      </c>
      <c r="C24" s="667" t="s">
        <v>17</v>
      </c>
      <c r="D24" s="670" t="s">
        <v>31</v>
      </c>
      <c r="E24" s="675" t="s">
        <v>57</v>
      </c>
      <c r="F24" s="669" t="s">
        <v>4</v>
      </c>
      <c r="G24" s="687"/>
      <c r="H24" s="1040" t="s">
        <v>1045</v>
      </c>
      <c r="I24" s="1040" t="s">
        <v>1045</v>
      </c>
      <c r="J24" s="1040"/>
      <c r="K24" s="1040" t="s">
        <v>1045</v>
      </c>
      <c r="L24" s="1040"/>
      <c r="M24" s="708" t="s">
        <v>520</v>
      </c>
    </row>
    <row r="25" spans="1:14" s="12" customFormat="1" ht="27" customHeight="1">
      <c r="A25" s="1113"/>
      <c r="B25" s="800">
        <f t="shared" si="0"/>
        <v>16</v>
      </c>
      <c r="C25" s="1047" t="s">
        <v>1375</v>
      </c>
      <c r="D25" s="1048" t="s">
        <v>1001</v>
      </c>
      <c r="E25" s="1049" t="s">
        <v>61</v>
      </c>
      <c r="F25" s="1050" t="s">
        <v>418</v>
      </c>
      <c r="G25" s="1051"/>
      <c r="H25" s="1041" t="s">
        <v>1045</v>
      </c>
      <c r="I25" s="1041" t="s">
        <v>1045</v>
      </c>
      <c r="J25" s="1041" t="s">
        <v>1045</v>
      </c>
      <c r="K25" s="792"/>
      <c r="L25" s="1052"/>
      <c r="M25" s="929" t="s">
        <v>1443</v>
      </c>
    </row>
    <row r="26" spans="1:14" s="12" customFormat="1" ht="27" customHeight="1">
      <c r="A26" s="1113"/>
      <c r="B26" s="703">
        <f t="shared" si="0"/>
        <v>17</v>
      </c>
      <c r="C26" s="667" t="s">
        <v>614</v>
      </c>
      <c r="D26" s="668" t="s">
        <v>1365</v>
      </c>
      <c r="E26" s="674" t="s">
        <v>519</v>
      </c>
      <c r="F26" s="669" t="s">
        <v>4</v>
      </c>
      <c r="G26" s="687"/>
      <c r="H26" s="1040" t="s">
        <v>1045</v>
      </c>
      <c r="I26" s="1040" t="s">
        <v>1045</v>
      </c>
      <c r="J26" s="1040"/>
      <c r="K26" s="1040" t="s">
        <v>1045</v>
      </c>
      <c r="L26" s="1040"/>
      <c r="M26" s="708" t="s">
        <v>524</v>
      </c>
    </row>
    <row r="27" spans="1:14" s="12" customFormat="1" ht="27" customHeight="1">
      <c r="A27" s="1151" t="s">
        <v>8</v>
      </c>
      <c r="B27" s="703">
        <f t="shared" si="0"/>
        <v>18</v>
      </c>
      <c r="C27" s="667" t="s">
        <v>13</v>
      </c>
      <c r="D27" s="1053" t="s">
        <v>1366</v>
      </c>
      <c r="E27" s="674" t="s">
        <v>519</v>
      </c>
      <c r="F27" s="669" t="s">
        <v>4</v>
      </c>
      <c r="G27" s="687"/>
      <c r="H27" s="1040" t="s">
        <v>1045</v>
      </c>
      <c r="I27" s="1040" t="s">
        <v>1045</v>
      </c>
      <c r="J27" s="716"/>
      <c r="K27" s="1040"/>
      <c r="L27" s="1040" t="s">
        <v>1045</v>
      </c>
      <c r="M27" s="673"/>
    </row>
    <row r="28" spans="1:14" s="12" customFormat="1" ht="27" customHeight="1">
      <c r="A28" s="1129"/>
      <c r="B28" s="666">
        <f t="shared" si="0"/>
        <v>19</v>
      </c>
      <c r="C28" s="704" t="s">
        <v>996</v>
      </c>
      <c r="D28" s="670" t="s">
        <v>43</v>
      </c>
      <c r="E28" s="674" t="s">
        <v>519</v>
      </c>
      <c r="F28" s="669" t="s">
        <v>4</v>
      </c>
      <c r="G28" s="687"/>
      <c r="H28" s="1040" t="s">
        <v>1045</v>
      </c>
      <c r="I28" s="1040" t="s">
        <v>1045</v>
      </c>
      <c r="J28" s="1040"/>
      <c r="K28" s="1040"/>
      <c r="L28" s="1040" t="s">
        <v>1045</v>
      </c>
      <c r="M28" s="673"/>
    </row>
    <row r="29" spans="1:14" s="12" customFormat="1" ht="27" customHeight="1">
      <c r="A29" s="1129"/>
      <c r="B29" s="666">
        <f t="shared" si="0"/>
        <v>20</v>
      </c>
      <c r="C29" s="704" t="s">
        <v>1007</v>
      </c>
      <c r="D29" s="670" t="s">
        <v>43</v>
      </c>
      <c r="E29" s="674" t="s">
        <v>519</v>
      </c>
      <c r="F29" s="669" t="s">
        <v>4</v>
      </c>
      <c r="G29" s="687"/>
      <c r="H29" s="1040" t="s">
        <v>1045</v>
      </c>
      <c r="I29" s="1040" t="s">
        <v>1045</v>
      </c>
      <c r="J29" s="1040"/>
      <c r="K29" s="1040"/>
      <c r="L29" s="1040" t="s">
        <v>1045</v>
      </c>
      <c r="M29" s="708"/>
    </row>
    <row r="30" spans="1:14" s="12" customFormat="1" ht="27" customHeight="1">
      <c r="A30" s="1129"/>
      <c r="B30" s="666">
        <f t="shared" si="0"/>
        <v>21</v>
      </c>
      <c r="C30" s="704" t="s">
        <v>60</v>
      </c>
      <c r="D30" s="705" t="s">
        <v>43</v>
      </c>
      <c r="E30" s="710" t="s">
        <v>519</v>
      </c>
      <c r="F30" s="707" t="s">
        <v>4</v>
      </c>
      <c r="G30" s="687"/>
      <c r="H30" s="1040" t="s">
        <v>1045</v>
      </c>
      <c r="I30" s="1040" t="s">
        <v>1045</v>
      </c>
      <c r="J30" s="716"/>
      <c r="K30" s="1040"/>
      <c r="L30" s="1040" t="s">
        <v>1045</v>
      </c>
      <c r="M30" s="708"/>
    </row>
    <row r="31" spans="1:14" s="12" customFormat="1" ht="27" customHeight="1">
      <c r="A31" s="1130"/>
      <c r="B31" s="800">
        <f t="shared" si="0"/>
        <v>22</v>
      </c>
      <c r="C31" s="925" t="s">
        <v>1002</v>
      </c>
      <c r="D31" s="926" t="s">
        <v>1001</v>
      </c>
      <c r="E31" s="1049" t="s">
        <v>61</v>
      </c>
      <c r="F31" s="927" t="s">
        <v>4</v>
      </c>
      <c r="G31" s="928"/>
      <c r="H31" s="1041" t="s">
        <v>1045</v>
      </c>
      <c r="I31" s="1041" t="s">
        <v>1045</v>
      </c>
      <c r="J31" s="792"/>
      <c r="K31" s="792"/>
      <c r="L31" s="1041" t="s">
        <v>1045</v>
      </c>
      <c r="M31" s="929" t="s">
        <v>1443</v>
      </c>
      <c r="N31" s="801"/>
    </row>
    <row r="32" spans="1:14" s="12" customFormat="1" ht="27" customHeight="1">
      <c r="A32" s="695" t="s">
        <v>997</v>
      </c>
      <c r="B32" s="696"/>
      <c r="C32" s="696"/>
      <c r="D32" s="697"/>
      <c r="E32" s="698"/>
      <c r="F32" s="696"/>
      <c r="G32" s="696"/>
      <c r="H32" s="696"/>
      <c r="I32" s="696"/>
      <c r="J32" s="696"/>
      <c r="K32" s="696"/>
      <c r="L32" s="696"/>
      <c r="M32" s="699"/>
    </row>
    <row r="33" spans="1:16" s="12" customFormat="1" ht="27" customHeight="1">
      <c r="A33" s="1152" t="s">
        <v>9</v>
      </c>
      <c r="B33" s="666">
        <v>23</v>
      </c>
      <c r="C33" s="704" t="s">
        <v>14</v>
      </c>
      <c r="D33" s="705" t="s">
        <v>45</v>
      </c>
      <c r="E33" s="706" t="s">
        <v>57</v>
      </c>
      <c r="F33" s="707" t="s">
        <v>4</v>
      </c>
      <c r="G33" s="707"/>
      <c r="H33" s="1038" t="s">
        <v>1045</v>
      </c>
      <c r="I33" s="1038" t="s">
        <v>1045</v>
      </c>
      <c r="J33" s="716" t="s">
        <v>1045</v>
      </c>
      <c r="K33" s="716"/>
      <c r="L33" s="716"/>
      <c r="M33" s="708"/>
      <c r="P33" s="12" t="s">
        <v>1377</v>
      </c>
    </row>
    <row r="34" spans="1:16" s="12" customFormat="1" ht="30" customHeight="1">
      <c r="A34" s="1128"/>
      <c r="B34" s="800">
        <v>24</v>
      </c>
      <c r="C34" s="704" t="s">
        <v>15</v>
      </c>
      <c r="D34" s="709" t="s">
        <v>45</v>
      </c>
      <c r="E34" s="706" t="s">
        <v>57</v>
      </c>
      <c r="F34" s="707" t="s">
        <v>4</v>
      </c>
      <c r="G34" s="707"/>
      <c r="H34" s="1038" t="s">
        <v>1045</v>
      </c>
      <c r="I34" s="1038" t="s">
        <v>1045</v>
      </c>
      <c r="J34" s="1040" t="s">
        <v>1045</v>
      </c>
      <c r="K34" s="716"/>
      <c r="L34" s="1040"/>
      <c r="M34" s="708"/>
      <c r="P34" s="12" t="s">
        <v>1377</v>
      </c>
    </row>
    <row r="35" spans="1:16" s="12" customFormat="1" ht="27" customHeight="1">
      <c r="A35" s="1128"/>
      <c r="B35" s="791">
        <v>25</v>
      </c>
      <c r="C35" s="704" t="s">
        <v>512</v>
      </c>
      <c r="D35" s="717" t="s">
        <v>44</v>
      </c>
      <c r="E35" s="1061" t="s">
        <v>61</v>
      </c>
      <c r="F35" s="707" t="s">
        <v>4</v>
      </c>
      <c r="G35" s="707"/>
      <c r="H35" s="1038" t="s">
        <v>1045</v>
      </c>
      <c r="I35" s="1038" t="s">
        <v>1045</v>
      </c>
      <c r="J35" s="1040" t="s">
        <v>1045</v>
      </c>
      <c r="K35" s="716"/>
      <c r="L35" s="1040"/>
      <c r="M35" s="1060" t="s">
        <v>1447</v>
      </c>
    </row>
    <row r="36" spans="1:16" s="12" customFormat="1" ht="27" customHeight="1">
      <c r="A36" s="1128"/>
      <c r="B36" s="791">
        <v>26</v>
      </c>
      <c r="C36" s="1032" t="s">
        <v>1445</v>
      </c>
      <c r="D36" s="926" t="s">
        <v>35</v>
      </c>
      <c r="E36" s="1027" t="s">
        <v>61</v>
      </c>
      <c r="F36" s="927" t="s">
        <v>4</v>
      </c>
      <c r="G36" s="927"/>
      <c r="H36" s="1038" t="s">
        <v>1045</v>
      </c>
      <c r="I36" s="1038" t="s">
        <v>1045</v>
      </c>
      <c r="J36" s="1040" t="s">
        <v>1045</v>
      </c>
      <c r="K36" s="792"/>
      <c r="L36" s="1040"/>
      <c r="M36" s="1035" t="s">
        <v>1374</v>
      </c>
    </row>
    <row r="37" spans="1:16" s="12" customFormat="1" ht="27" customHeight="1">
      <c r="A37" s="1128"/>
      <c r="B37" s="742">
        <v>27</v>
      </c>
      <c r="C37" s="704" t="s">
        <v>16</v>
      </c>
      <c r="D37" s="1034" t="s">
        <v>1367</v>
      </c>
      <c r="E37" s="706" t="s">
        <v>57</v>
      </c>
      <c r="F37" s="707" t="s">
        <v>4</v>
      </c>
      <c r="G37" s="707"/>
      <c r="H37" s="1038" t="s">
        <v>1045</v>
      </c>
      <c r="I37" s="1038" t="s">
        <v>1045</v>
      </c>
      <c r="J37" s="1040" t="s">
        <v>1045</v>
      </c>
      <c r="K37" s="716"/>
      <c r="L37" s="1040"/>
      <c r="M37" s="708"/>
    </row>
    <row r="38" spans="1:16" s="12" customFormat="1" ht="27" customHeight="1">
      <c r="A38" s="1128"/>
      <c r="B38" s="1086">
        <v>28</v>
      </c>
      <c r="C38" s="1087" t="s">
        <v>59</v>
      </c>
      <c r="D38" s="1088" t="s">
        <v>31</v>
      </c>
      <c r="E38" s="1089" t="s">
        <v>57</v>
      </c>
      <c r="F38" s="1090" t="s">
        <v>4</v>
      </c>
      <c r="G38" s="1081"/>
      <c r="H38" s="1071"/>
      <c r="I38" s="1069"/>
      <c r="J38" s="1069"/>
      <c r="K38" s="1069"/>
      <c r="L38" s="1069"/>
      <c r="M38" s="1082"/>
    </row>
    <row r="39" spans="1:16" s="12" customFormat="1" ht="27" customHeight="1">
      <c r="A39" s="1128"/>
      <c r="B39" s="742">
        <v>29</v>
      </c>
      <c r="C39" s="690" t="s">
        <v>62</v>
      </c>
      <c r="D39" s="749" t="s">
        <v>45</v>
      </c>
      <c r="E39" s="741" t="s">
        <v>519</v>
      </c>
      <c r="F39" s="692"/>
      <c r="G39" s="692" t="s">
        <v>30</v>
      </c>
      <c r="H39" s="1038"/>
      <c r="I39" s="1038"/>
      <c r="J39" s="1040" t="s">
        <v>1045</v>
      </c>
      <c r="K39" s="716"/>
      <c r="L39" s="716"/>
      <c r="M39" s="694"/>
    </row>
    <row r="40" spans="1:16" s="12" customFormat="1" ht="27" customHeight="1">
      <c r="A40" s="1128"/>
      <c r="B40" s="742">
        <v>30</v>
      </c>
      <c r="C40" s="704" t="s">
        <v>18</v>
      </c>
      <c r="D40" s="705" t="s">
        <v>45</v>
      </c>
      <c r="E40" s="710" t="s">
        <v>519</v>
      </c>
      <c r="F40" s="707"/>
      <c r="G40" s="707" t="s">
        <v>30</v>
      </c>
      <c r="H40" s="1038"/>
      <c r="I40" s="1038"/>
      <c r="J40" s="1040" t="s">
        <v>1045</v>
      </c>
      <c r="K40" s="716"/>
      <c r="L40" s="716"/>
      <c r="M40" s="708"/>
      <c r="N40" s="801"/>
    </row>
    <row r="41" spans="1:16" s="12" customFormat="1" ht="27" customHeight="1">
      <c r="A41" s="1128"/>
      <c r="B41" s="742">
        <v>31</v>
      </c>
      <c r="C41" s="714" t="s">
        <v>504</v>
      </c>
      <c r="D41" s="715" t="s">
        <v>45</v>
      </c>
      <c r="E41" s="750" t="s">
        <v>413</v>
      </c>
      <c r="F41" s="716"/>
      <c r="G41" s="716" t="s">
        <v>30</v>
      </c>
      <c r="H41" s="1038"/>
      <c r="I41" s="1038"/>
      <c r="J41" s="1040" t="s">
        <v>1045</v>
      </c>
      <c r="K41" s="716"/>
      <c r="L41" s="716"/>
      <c r="M41" s="688"/>
    </row>
    <row r="42" spans="1:16" s="12" customFormat="1" ht="27" customHeight="1">
      <c r="A42" s="1128"/>
      <c r="B42" s="742">
        <v>32</v>
      </c>
      <c r="C42" s="704" t="s">
        <v>505</v>
      </c>
      <c r="D42" s="705" t="s">
        <v>40</v>
      </c>
      <c r="E42" s="710" t="s">
        <v>519</v>
      </c>
      <c r="F42" s="718"/>
      <c r="G42" s="707" t="s">
        <v>30</v>
      </c>
      <c r="H42" s="1038"/>
      <c r="I42" s="1038"/>
      <c r="J42" s="1040"/>
      <c r="K42" s="716"/>
      <c r="L42" s="716"/>
      <c r="M42" s="719"/>
    </row>
    <row r="43" spans="1:16" s="12" customFormat="1" ht="27" customHeight="1">
      <c r="A43" s="1128"/>
      <c r="B43" s="742">
        <v>33</v>
      </c>
      <c r="C43" s="704" t="s">
        <v>506</v>
      </c>
      <c r="D43" s="705" t="s">
        <v>40</v>
      </c>
      <c r="E43" s="710" t="s">
        <v>519</v>
      </c>
      <c r="F43" s="718"/>
      <c r="G43" s="707" t="s">
        <v>30</v>
      </c>
      <c r="H43" s="1038"/>
      <c r="I43" s="1038"/>
      <c r="J43" s="1040" t="s">
        <v>1045</v>
      </c>
      <c r="K43" s="716"/>
      <c r="L43" s="716"/>
      <c r="M43" s="719"/>
    </row>
    <row r="44" spans="1:16" s="12" customFormat="1" ht="27" customHeight="1">
      <c r="A44" s="1128"/>
      <c r="B44" s="742">
        <v>34</v>
      </c>
      <c r="C44" s="704" t="s">
        <v>507</v>
      </c>
      <c r="D44" s="705" t="s">
        <v>40</v>
      </c>
      <c r="E44" s="711" t="s">
        <v>61</v>
      </c>
      <c r="F44" s="718"/>
      <c r="G44" s="707" t="s">
        <v>30</v>
      </c>
      <c r="H44" s="1038"/>
      <c r="I44" s="1038"/>
      <c r="J44" s="1040" t="s">
        <v>1045</v>
      </c>
      <c r="K44" s="716"/>
      <c r="L44" s="716"/>
      <c r="M44" s="719"/>
    </row>
    <row r="45" spans="1:16" s="12" customFormat="1" ht="27" customHeight="1">
      <c r="A45" s="1128"/>
      <c r="B45" s="742">
        <v>35</v>
      </c>
      <c r="C45" s="714" t="s">
        <v>19</v>
      </c>
      <c r="D45" s="743" t="s">
        <v>45</v>
      </c>
      <c r="E45" s="744" t="s">
        <v>519</v>
      </c>
      <c r="F45" s="716"/>
      <c r="G45" s="716" t="s">
        <v>30</v>
      </c>
      <c r="H45" s="1038"/>
      <c r="I45" s="1038"/>
      <c r="J45" s="1040" t="s">
        <v>1045</v>
      </c>
      <c r="K45" s="716"/>
      <c r="L45" s="716"/>
      <c r="M45" s="688"/>
    </row>
    <row r="46" spans="1:16" s="12" customFormat="1" ht="27" customHeight="1">
      <c r="A46" s="1128"/>
      <c r="B46" s="742">
        <v>36</v>
      </c>
      <c r="C46" s="690" t="s">
        <v>20</v>
      </c>
      <c r="D46" s="691" t="s">
        <v>47</v>
      </c>
      <c r="E46" s="741" t="s">
        <v>519</v>
      </c>
      <c r="F46" s="692"/>
      <c r="G46" s="692" t="s">
        <v>30</v>
      </c>
      <c r="H46" s="1038"/>
      <c r="I46" s="1038"/>
      <c r="J46" s="1040" t="s">
        <v>1045</v>
      </c>
      <c r="K46" s="716"/>
      <c r="L46" s="716"/>
      <c r="M46" s="694"/>
    </row>
    <row r="47" spans="1:16" s="12" customFormat="1" ht="27" customHeight="1">
      <c r="A47" s="1128"/>
      <c r="B47" s="742">
        <v>37</v>
      </c>
      <c r="C47" s="704" t="s">
        <v>21</v>
      </c>
      <c r="D47" s="705" t="s">
        <v>45</v>
      </c>
      <c r="E47" s="710" t="s">
        <v>519</v>
      </c>
      <c r="F47" s="707"/>
      <c r="G47" s="707" t="s">
        <v>30</v>
      </c>
      <c r="H47" s="1038"/>
      <c r="I47" s="1038"/>
      <c r="J47" s="1040" t="s">
        <v>1045</v>
      </c>
      <c r="K47" s="716"/>
      <c r="L47" s="716"/>
      <c r="M47" s="708"/>
    </row>
    <row r="48" spans="1:16" s="12" customFormat="1" ht="27" customHeight="1">
      <c r="A48" s="1128"/>
      <c r="B48" s="742">
        <v>38</v>
      </c>
      <c r="C48" s="704" t="s">
        <v>22</v>
      </c>
      <c r="D48" s="705" t="s">
        <v>45</v>
      </c>
      <c r="E48" s="710" t="s">
        <v>519</v>
      </c>
      <c r="F48" s="707"/>
      <c r="G48" s="707" t="s">
        <v>30</v>
      </c>
      <c r="H48" s="1038"/>
      <c r="I48" s="1038"/>
      <c r="J48" s="1040" t="s">
        <v>1045</v>
      </c>
      <c r="K48" s="716"/>
      <c r="L48" s="716"/>
      <c r="M48" s="708"/>
    </row>
    <row r="49" spans="1:13" s="12" customFormat="1" ht="27" customHeight="1">
      <c r="A49" s="1128"/>
      <c r="B49" s="742">
        <v>39</v>
      </c>
      <c r="C49" s="704" t="s">
        <v>23</v>
      </c>
      <c r="D49" s="705" t="s">
        <v>45</v>
      </c>
      <c r="E49" s="710" t="s">
        <v>519</v>
      </c>
      <c r="F49" s="707"/>
      <c r="G49" s="707" t="s">
        <v>30</v>
      </c>
      <c r="H49" s="1038"/>
      <c r="I49" s="1038"/>
      <c r="J49" s="1040" t="s">
        <v>1045</v>
      </c>
      <c r="K49" s="716"/>
      <c r="L49" s="716"/>
      <c r="M49" s="708"/>
    </row>
    <row r="50" spans="1:13" s="12" customFormat="1" ht="27" customHeight="1">
      <c r="A50" s="1128"/>
      <c r="B50" s="742">
        <v>40</v>
      </c>
      <c r="C50" s="704" t="s">
        <v>24</v>
      </c>
      <c r="D50" s="705" t="s">
        <v>45</v>
      </c>
      <c r="E50" s="710" t="s">
        <v>519</v>
      </c>
      <c r="F50" s="707"/>
      <c r="G50" s="707" t="s">
        <v>30</v>
      </c>
      <c r="H50" s="1038"/>
      <c r="I50" s="1038"/>
      <c r="J50" s="1040" t="s">
        <v>1045</v>
      </c>
      <c r="K50" s="716"/>
      <c r="L50" s="716"/>
      <c r="M50" s="708"/>
    </row>
    <row r="51" spans="1:13" s="12" customFormat="1" ht="27" customHeight="1">
      <c r="A51" s="1128"/>
      <c r="B51" s="742">
        <v>41</v>
      </c>
      <c r="C51" s="704" t="s">
        <v>25</v>
      </c>
      <c r="D51" s="705" t="s">
        <v>35</v>
      </c>
      <c r="E51" s="710" t="s">
        <v>519</v>
      </c>
      <c r="F51" s="707"/>
      <c r="G51" s="707" t="s">
        <v>30</v>
      </c>
      <c r="H51" s="1038"/>
      <c r="I51" s="1038"/>
      <c r="J51" s="1040" t="s">
        <v>1045</v>
      </c>
      <c r="K51" s="716"/>
      <c r="L51" s="716"/>
      <c r="M51" s="708"/>
    </row>
    <row r="52" spans="1:13" s="12" customFormat="1" ht="27" customHeight="1">
      <c r="A52" s="1128"/>
      <c r="B52" s="1018" t="s">
        <v>1472</v>
      </c>
      <c r="C52" s="1032" t="s">
        <v>1379</v>
      </c>
      <c r="D52" s="1066" t="s">
        <v>1451</v>
      </c>
      <c r="E52" s="1033" t="s">
        <v>413</v>
      </c>
      <c r="F52" s="927"/>
      <c r="G52" s="927" t="s">
        <v>418</v>
      </c>
      <c r="H52" s="1038"/>
      <c r="I52" s="1038"/>
      <c r="J52" s="1040" t="s">
        <v>1045</v>
      </c>
      <c r="K52" s="792"/>
      <c r="L52" s="792"/>
      <c r="M52" s="929" t="s">
        <v>1378</v>
      </c>
    </row>
    <row r="53" spans="1:13" s="12" customFormat="1" ht="27" customHeight="1">
      <c r="A53" s="1128"/>
      <c r="B53" s="1018" t="s">
        <v>1473</v>
      </c>
      <c r="C53" s="1032" t="s">
        <v>1450</v>
      </c>
      <c r="D53" s="1067" t="s">
        <v>1451</v>
      </c>
      <c r="E53" s="1033" t="s">
        <v>413</v>
      </c>
      <c r="F53" s="927"/>
      <c r="G53" s="927" t="s">
        <v>418</v>
      </c>
      <c r="H53" s="1038"/>
      <c r="I53" s="1038"/>
      <c r="J53" s="1040" t="s">
        <v>1045</v>
      </c>
      <c r="K53" s="792"/>
      <c r="L53" s="792"/>
      <c r="M53" s="929" t="s">
        <v>1378</v>
      </c>
    </row>
    <row r="54" spans="1:13" s="12" customFormat="1" ht="27" customHeight="1">
      <c r="A54" s="1128"/>
      <c r="B54" s="800">
        <v>43</v>
      </c>
      <c r="C54" s="925" t="s">
        <v>1003</v>
      </c>
      <c r="D54" s="926" t="s">
        <v>1001</v>
      </c>
      <c r="E54" s="1027" t="s">
        <v>61</v>
      </c>
      <c r="F54" s="927"/>
      <c r="G54" s="927" t="s">
        <v>418</v>
      </c>
      <c r="H54" s="1038"/>
      <c r="I54" s="1038"/>
      <c r="J54" s="1040" t="s">
        <v>1045</v>
      </c>
      <c r="K54" s="792"/>
      <c r="L54" s="792"/>
      <c r="M54" s="1031" t="s">
        <v>1444</v>
      </c>
    </row>
    <row r="55" spans="1:13" s="12" customFormat="1" ht="27" customHeight="1">
      <c r="A55" s="1128"/>
      <c r="B55" s="742">
        <v>44</v>
      </c>
      <c r="C55" s="704" t="s">
        <v>26</v>
      </c>
      <c r="D55" s="705" t="s">
        <v>45</v>
      </c>
      <c r="E55" s="710" t="s">
        <v>519</v>
      </c>
      <c r="F55" s="707"/>
      <c r="G55" s="707" t="s">
        <v>30</v>
      </c>
      <c r="H55" s="1038"/>
      <c r="I55" s="1038"/>
      <c r="J55" s="1040" t="s">
        <v>1045</v>
      </c>
      <c r="K55" s="716"/>
      <c r="L55" s="716"/>
      <c r="M55" s="708"/>
    </row>
    <row r="56" spans="1:13" s="12" customFormat="1" ht="27" customHeight="1">
      <c r="A56" s="1128"/>
      <c r="B56" s="791">
        <v>45</v>
      </c>
      <c r="C56" s="704" t="s">
        <v>1056</v>
      </c>
      <c r="D56" s="705" t="s">
        <v>1057</v>
      </c>
      <c r="E56" s="1027" t="s">
        <v>61</v>
      </c>
      <c r="F56" s="718"/>
      <c r="G56" s="707" t="s">
        <v>4</v>
      </c>
      <c r="H56" s="1038"/>
      <c r="I56" s="1038"/>
      <c r="J56" s="1040" t="s">
        <v>1045</v>
      </c>
      <c r="K56" s="792"/>
      <c r="L56" s="792"/>
      <c r="M56" s="1037" t="s">
        <v>1447</v>
      </c>
    </row>
    <row r="57" spans="1:13" s="12" customFormat="1" ht="27" customHeight="1">
      <c r="A57" s="1128"/>
      <c r="B57" s="742">
        <v>46</v>
      </c>
      <c r="C57" s="704" t="s">
        <v>27</v>
      </c>
      <c r="D57" s="705" t="s">
        <v>45</v>
      </c>
      <c r="E57" s="710" t="s">
        <v>519</v>
      </c>
      <c r="F57" s="707"/>
      <c r="G57" s="707" t="s">
        <v>30</v>
      </c>
      <c r="H57" s="1038"/>
      <c r="I57" s="1038"/>
      <c r="J57" s="1040" t="s">
        <v>1045</v>
      </c>
      <c r="K57" s="716"/>
      <c r="L57" s="716"/>
      <c r="M57" s="708" t="s">
        <v>521</v>
      </c>
    </row>
    <row r="58" spans="1:13" s="12" customFormat="1" ht="27" customHeight="1">
      <c r="A58" s="1128"/>
      <c r="B58" s="742">
        <v>47</v>
      </c>
      <c r="C58" s="704" t="s">
        <v>28</v>
      </c>
      <c r="D58" s="705" t="s">
        <v>45</v>
      </c>
      <c r="E58" s="710" t="s">
        <v>519</v>
      </c>
      <c r="F58" s="707"/>
      <c r="G58" s="707" t="s">
        <v>30</v>
      </c>
      <c r="H58" s="1038"/>
      <c r="I58" s="1038"/>
      <c r="J58" s="1040" t="s">
        <v>1045</v>
      </c>
      <c r="K58" s="716"/>
      <c r="L58" s="716"/>
      <c r="M58" s="708" t="s">
        <v>521</v>
      </c>
    </row>
    <row r="59" spans="1:13" s="12" customFormat="1" ht="27" customHeight="1">
      <c r="A59" s="1128"/>
      <c r="B59" s="742">
        <v>48</v>
      </c>
      <c r="C59" s="704" t="s">
        <v>29</v>
      </c>
      <c r="D59" s="705" t="s">
        <v>45</v>
      </c>
      <c r="E59" s="711" t="s">
        <v>61</v>
      </c>
      <c r="F59" s="707"/>
      <c r="G59" s="707" t="s">
        <v>30</v>
      </c>
      <c r="H59" s="792"/>
      <c r="I59" s="716"/>
      <c r="J59" s="1040" t="s">
        <v>1045</v>
      </c>
      <c r="K59" s="716"/>
      <c r="L59" s="716"/>
      <c r="M59" s="708"/>
    </row>
    <row r="60" spans="1:13" s="12" customFormat="1" ht="27" customHeight="1">
      <c r="A60" s="695" t="s">
        <v>997</v>
      </c>
      <c r="B60" s="696"/>
      <c r="C60" s="696"/>
      <c r="D60" s="697"/>
      <c r="E60" s="698"/>
      <c r="F60" s="696"/>
      <c r="G60" s="696"/>
      <c r="H60" s="696"/>
      <c r="I60" s="696"/>
      <c r="J60" s="696"/>
      <c r="K60" s="696"/>
      <c r="L60" s="696"/>
      <c r="M60" s="699"/>
    </row>
    <row r="61" spans="1:13" s="12" customFormat="1" ht="27" customHeight="1">
      <c r="A61" s="1099" t="s">
        <v>1043</v>
      </c>
      <c r="B61" s="740">
        <f>+B59+1</f>
        <v>49</v>
      </c>
      <c r="C61" s="667" t="s">
        <v>1018</v>
      </c>
      <c r="D61" s="670" t="s">
        <v>43</v>
      </c>
      <c r="E61" s="1016" t="s">
        <v>61</v>
      </c>
      <c r="F61" s="669" t="s">
        <v>4</v>
      </c>
      <c r="G61" s="669"/>
      <c r="H61" s="1038" t="s">
        <v>1045</v>
      </c>
      <c r="I61" s="1038" t="s">
        <v>1045</v>
      </c>
      <c r="J61" s="1040"/>
      <c r="K61" s="716"/>
      <c r="L61" s="1040" t="s">
        <v>1045</v>
      </c>
      <c r="M61" s="673"/>
    </row>
    <row r="62" spans="1:13" s="12" customFormat="1" ht="27" customHeight="1">
      <c r="A62" s="1100"/>
      <c r="B62" s="740">
        <f t="shared" ref="B62:B80" si="1">+B61+1</f>
        <v>50</v>
      </c>
      <c r="C62" s="667" t="s">
        <v>977</v>
      </c>
      <c r="D62" s="670" t="s">
        <v>43</v>
      </c>
      <c r="E62" s="1016" t="s">
        <v>61</v>
      </c>
      <c r="F62" s="669" t="s">
        <v>4</v>
      </c>
      <c r="G62" s="669"/>
      <c r="H62" s="1054" t="s">
        <v>1045</v>
      </c>
      <c r="I62" s="1054" t="s">
        <v>1045</v>
      </c>
      <c r="J62" s="1045"/>
      <c r="K62" s="752"/>
      <c r="L62" s="1045" t="s">
        <v>1045</v>
      </c>
      <c r="M62" s="1055" t="s">
        <v>1368</v>
      </c>
    </row>
    <row r="63" spans="1:13" s="12" customFormat="1" ht="27" customHeight="1">
      <c r="A63" s="1100"/>
      <c r="B63" s="740">
        <f t="shared" si="1"/>
        <v>51</v>
      </c>
      <c r="C63" s="667" t="s">
        <v>1017</v>
      </c>
      <c r="D63" s="670" t="s">
        <v>43</v>
      </c>
      <c r="E63" s="1016" t="s">
        <v>61</v>
      </c>
      <c r="F63" s="669" t="s">
        <v>4</v>
      </c>
      <c r="G63" s="669"/>
      <c r="H63" s="1038" t="s">
        <v>1045</v>
      </c>
      <c r="I63" s="1038" t="s">
        <v>1045</v>
      </c>
      <c r="J63" s="1040"/>
      <c r="K63" s="716"/>
      <c r="L63" s="1040" t="s">
        <v>1045</v>
      </c>
      <c r="M63" s="673"/>
    </row>
    <row r="64" spans="1:13" s="12" customFormat="1" ht="27" customHeight="1">
      <c r="A64" s="1100"/>
      <c r="B64" s="740">
        <f t="shared" si="1"/>
        <v>52</v>
      </c>
      <c r="C64" s="667" t="s">
        <v>1008</v>
      </c>
      <c r="D64" s="668" t="s">
        <v>978</v>
      </c>
      <c r="E64" s="1016" t="s">
        <v>61</v>
      </c>
      <c r="F64" s="669" t="s">
        <v>4</v>
      </c>
      <c r="G64" s="669"/>
      <c r="H64" s="1038" t="s">
        <v>1045</v>
      </c>
      <c r="I64" s="1038" t="s">
        <v>1045</v>
      </c>
      <c r="J64" s="1040"/>
      <c r="K64" s="716"/>
      <c r="L64" s="1040" t="s">
        <v>1045</v>
      </c>
      <c r="M64" s="673"/>
    </row>
    <row r="65" spans="1:13" s="12" customFormat="1" ht="27" customHeight="1">
      <c r="A65" s="1100"/>
      <c r="B65" s="740">
        <f t="shared" si="1"/>
        <v>53</v>
      </c>
      <c r="C65" s="667" t="s">
        <v>1016</v>
      </c>
      <c r="D65" s="668" t="s">
        <v>978</v>
      </c>
      <c r="E65" s="1016" t="s">
        <v>61</v>
      </c>
      <c r="F65" s="669" t="s">
        <v>4</v>
      </c>
      <c r="G65" s="669"/>
      <c r="H65" s="1038" t="s">
        <v>1045</v>
      </c>
      <c r="I65" s="1038" t="s">
        <v>1045</v>
      </c>
      <c r="J65" s="1040"/>
      <c r="K65" s="716"/>
      <c r="L65" s="1040" t="s">
        <v>1045</v>
      </c>
      <c r="M65" s="673"/>
    </row>
    <row r="66" spans="1:13" s="12" customFormat="1" ht="27" customHeight="1">
      <c r="A66" s="1100"/>
      <c r="B66" s="740">
        <f t="shared" si="1"/>
        <v>54</v>
      </c>
      <c r="C66" s="704" t="s">
        <v>1015</v>
      </c>
      <c r="D66" s="709" t="s">
        <v>978</v>
      </c>
      <c r="E66" s="711" t="s">
        <v>61</v>
      </c>
      <c r="F66" s="707" t="s">
        <v>4</v>
      </c>
      <c r="G66" s="707"/>
      <c r="H66" s="1056" t="s">
        <v>1045</v>
      </c>
      <c r="I66" s="1056" t="s">
        <v>1045</v>
      </c>
      <c r="J66" s="1040"/>
      <c r="K66" s="707"/>
      <c r="L66" s="1040" t="s">
        <v>1045</v>
      </c>
      <c r="M66" s="708"/>
    </row>
    <row r="67" spans="1:13" s="12" customFormat="1" ht="27" customHeight="1">
      <c r="A67" s="1100"/>
      <c r="B67" s="740">
        <f t="shared" si="1"/>
        <v>55</v>
      </c>
      <c r="C67" s="704" t="s">
        <v>1014</v>
      </c>
      <c r="D67" s="709" t="s">
        <v>978</v>
      </c>
      <c r="E67" s="711" t="s">
        <v>61</v>
      </c>
      <c r="F67" s="707" t="s">
        <v>4</v>
      </c>
      <c r="G67" s="707"/>
      <c r="H67" s="1056" t="s">
        <v>1045</v>
      </c>
      <c r="I67" s="1056" t="s">
        <v>1045</v>
      </c>
      <c r="J67" s="1040"/>
      <c r="K67" s="707"/>
      <c r="L67" s="1040" t="s">
        <v>1045</v>
      </c>
      <c r="M67" s="708"/>
    </row>
    <row r="68" spans="1:13" s="12" customFormat="1" ht="27" customHeight="1">
      <c r="A68" s="1100"/>
      <c r="B68" s="740">
        <f t="shared" si="1"/>
        <v>56</v>
      </c>
      <c r="C68" s="714" t="s">
        <v>1013</v>
      </c>
      <c r="D68" s="715" t="s">
        <v>978</v>
      </c>
      <c r="E68" s="1017" t="s">
        <v>61</v>
      </c>
      <c r="F68" s="716" t="s">
        <v>4</v>
      </c>
      <c r="G68" s="716"/>
      <c r="H68" s="1038" t="s">
        <v>1045</v>
      </c>
      <c r="I68" s="1038" t="s">
        <v>1045</v>
      </c>
      <c r="J68" s="1040"/>
      <c r="K68" s="716"/>
      <c r="L68" s="1040" t="s">
        <v>1045</v>
      </c>
      <c r="M68" s="688"/>
    </row>
    <row r="69" spans="1:13" s="12" customFormat="1" ht="27" customHeight="1">
      <c r="A69" s="1100"/>
      <c r="B69" s="740">
        <f t="shared" si="1"/>
        <v>57</v>
      </c>
      <c r="C69" s="714" t="s">
        <v>1012</v>
      </c>
      <c r="D69" s="715" t="s">
        <v>978</v>
      </c>
      <c r="E69" s="1017" t="s">
        <v>61</v>
      </c>
      <c r="F69" s="716" t="s">
        <v>4</v>
      </c>
      <c r="G69" s="716"/>
      <c r="H69" s="1054" t="s">
        <v>1045</v>
      </c>
      <c r="I69" s="1054" t="s">
        <v>1045</v>
      </c>
      <c r="J69" s="1045"/>
      <c r="K69" s="752"/>
      <c r="L69" s="1045" t="s">
        <v>1045</v>
      </c>
      <c r="M69" s="1057" t="s">
        <v>1369</v>
      </c>
    </row>
    <row r="70" spans="1:13" s="12" customFormat="1" ht="27" customHeight="1">
      <c r="A70" s="1100"/>
      <c r="B70" s="740">
        <f t="shared" si="1"/>
        <v>58</v>
      </c>
      <c r="C70" s="714" t="s">
        <v>1011</v>
      </c>
      <c r="D70" s="715" t="s">
        <v>978</v>
      </c>
      <c r="E70" s="1017" t="s">
        <v>61</v>
      </c>
      <c r="F70" s="716" t="s">
        <v>4</v>
      </c>
      <c r="G70" s="716"/>
      <c r="H70" s="1054" t="s">
        <v>1045</v>
      </c>
      <c r="I70" s="1054" t="s">
        <v>1045</v>
      </c>
      <c r="J70" s="1045"/>
      <c r="K70" s="752"/>
      <c r="L70" s="1045" t="s">
        <v>1045</v>
      </c>
      <c r="M70" s="1057" t="s">
        <v>1370</v>
      </c>
    </row>
    <row r="71" spans="1:13" s="12" customFormat="1" ht="27" customHeight="1">
      <c r="A71" s="1100"/>
      <c r="B71" s="740">
        <f t="shared" si="1"/>
        <v>59</v>
      </c>
      <c r="C71" s="714" t="s">
        <v>1010</v>
      </c>
      <c r="D71" s="715" t="s">
        <v>978</v>
      </c>
      <c r="E71" s="1017" t="s">
        <v>61</v>
      </c>
      <c r="F71" s="716" t="s">
        <v>4</v>
      </c>
      <c r="G71" s="716"/>
      <c r="H71" s="1038" t="s">
        <v>1045</v>
      </c>
      <c r="I71" s="1038" t="s">
        <v>1045</v>
      </c>
      <c r="J71" s="1040"/>
      <c r="K71" s="716"/>
      <c r="L71" s="1040" t="s">
        <v>1045</v>
      </c>
      <c r="M71" s="688"/>
    </row>
    <row r="72" spans="1:13" s="12" customFormat="1" ht="27" customHeight="1">
      <c r="A72" s="1100"/>
      <c r="B72" s="740">
        <f t="shared" si="1"/>
        <v>60</v>
      </c>
      <c r="C72" s="704" t="s">
        <v>1009</v>
      </c>
      <c r="D72" s="709" t="s">
        <v>978</v>
      </c>
      <c r="E72" s="711" t="s">
        <v>61</v>
      </c>
      <c r="F72" s="707" t="s">
        <v>4</v>
      </c>
      <c r="G72" s="707"/>
      <c r="H72" s="1054" t="s">
        <v>1045</v>
      </c>
      <c r="I72" s="1054" t="s">
        <v>1045</v>
      </c>
      <c r="J72" s="1045"/>
      <c r="K72" s="752"/>
      <c r="L72" s="1045" t="s">
        <v>1045</v>
      </c>
      <c r="M72" s="930" t="s">
        <v>1371</v>
      </c>
    </row>
    <row r="73" spans="1:13" s="12" customFormat="1" ht="27" customHeight="1">
      <c r="A73" s="1100"/>
      <c r="B73" s="740">
        <f t="shared" si="1"/>
        <v>61</v>
      </c>
      <c r="C73" s="704" t="s">
        <v>1019</v>
      </c>
      <c r="D73" s="709" t="s">
        <v>978</v>
      </c>
      <c r="E73" s="711" t="s">
        <v>61</v>
      </c>
      <c r="F73" s="707" t="s">
        <v>4</v>
      </c>
      <c r="G73" s="707"/>
      <c r="H73" s="1054" t="s">
        <v>1045</v>
      </c>
      <c r="I73" s="1054" t="s">
        <v>1045</v>
      </c>
      <c r="J73" s="1045"/>
      <c r="K73" s="752"/>
      <c r="L73" s="1045" t="s">
        <v>1045</v>
      </c>
      <c r="M73" s="930" t="s">
        <v>1371</v>
      </c>
    </row>
    <row r="74" spans="1:13" s="12" customFormat="1" ht="27" customHeight="1">
      <c r="A74" s="1100"/>
      <c r="B74" s="740">
        <f t="shared" si="1"/>
        <v>62</v>
      </c>
      <c r="C74" s="704" t="s">
        <v>1020</v>
      </c>
      <c r="D74" s="709" t="s">
        <v>978</v>
      </c>
      <c r="E74" s="711" t="s">
        <v>61</v>
      </c>
      <c r="F74" s="707" t="s">
        <v>4</v>
      </c>
      <c r="G74" s="707"/>
      <c r="H74" s="1038" t="s">
        <v>1045</v>
      </c>
      <c r="I74" s="1038" t="s">
        <v>1045</v>
      </c>
      <c r="J74" s="1040"/>
      <c r="K74" s="716"/>
      <c r="L74" s="1040" t="s">
        <v>1045</v>
      </c>
      <c r="M74" s="708"/>
    </row>
    <row r="75" spans="1:13" s="12" customFormat="1" ht="27" customHeight="1">
      <c r="A75" s="1100"/>
      <c r="B75" s="740">
        <f t="shared" si="1"/>
        <v>63</v>
      </c>
      <c r="C75" s="704" t="s">
        <v>1006</v>
      </c>
      <c r="D75" s="709" t="s">
        <v>978</v>
      </c>
      <c r="E75" s="711" t="s">
        <v>61</v>
      </c>
      <c r="F75" s="707"/>
      <c r="G75" s="707"/>
      <c r="H75" s="1054" t="s">
        <v>1045</v>
      </c>
      <c r="I75" s="1054" t="s">
        <v>1045</v>
      </c>
      <c r="J75" s="1045"/>
      <c r="K75" s="752"/>
      <c r="L75" s="1045" t="s">
        <v>1045</v>
      </c>
      <c r="M75" s="708"/>
    </row>
    <row r="76" spans="1:13" s="12" customFormat="1" ht="27" customHeight="1">
      <c r="A76" s="1100"/>
      <c r="B76" s="740">
        <f t="shared" si="1"/>
        <v>64</v>
      </c>
      <c r="C76" s="704" t="s">
        <v>1021</v>
      </c>
      <c r="D76" s="709" t="s">
        <v>978</v>
      </c>
      <c r="E76" s="711" t="s">
        <v>61</v>
      </c>
      <c r="F76" s="707" t="s">
        <v>4</v>
      </c>
      <c r="G76" s="707"/>
      <c r="H76" s="1038" t="s">
        <v>1045</v>
      </c>
      <c r="I76" s="1038" t="s">
        <v>1045</v>
      </c>
      <c r="J76" s="1040"/>
      <c r="K76" s="716"/>
      <c r="L76" s="1040" t="s">
        <v>1045</v>
      </c>
      <c r="M76" s="708"/>
    </row>
    <row r="77" spans="1:13" s="12" customFormat="1" ht="27" customHeight="1">
      <c r="A77" s="1100"/>
      <c r="B77" s="740">
        <f t="shared" si="1"/>
        <v>65</v>
      </c>
      <c r="C77" s="690" t="s">
        <v>1022</v>
      </c>
      <c r="D77" s="691" t="s">
        <v>978</v>
      </c>
      <c r="E77" s="760" t="s">
        <v>61</v>
      </c>
      <c r="F77" s="692" t="s">
        <v>4</v>
      </c>
      <c r="G77" s="692"/>
      <c r="H77" s="1038" t="s">
        <v>1045</v>
      </c>
      <c r="I77" s="1038" t="s">
        <v>1045</v>
      </c>
      <c r="J77" s="1040"/>
      <c r="K77" s="716"/>
      <c r="L77" s="1040" t="s">
        <v>1045</v>
      </c>
      <c r="M77" s="694"/>
    </row>
    <row r="78" spans="1:13" s="12" customFormat="1" ht="27" customHeight="1">
      <c r="A78" s="1100"/>
      <c r="B78" s="740">
        <f t="shared" si="1"/>
        <v>66</v>
      </c>
      <c r="C78" s="704" t="s">
        <v>1023</v>
      </c>
      <c r="D78" s="709" t="s">
        <v>978</v>
      </c>
      <c r="E78" s="711" t="s">
        <v>61</v>
      </c>
      <c r="F78" s="707" t="s">
        <v>4</v>
      </c>
      <c r="G78" s="707"/>
      <c r="H78" s="1054" t="s">
        <v>1045</v>
      </c>
      <c r="I78" s="1054" t="s">
        <v>1045</v>
      </c>
      <c r="J78" s="1045"/>
      <c r="K78" s="752"/>
      <c r="L78" s="1045" t="s">
        <v>1045</v>
      </c>
      <c r="M78" s="930"/>
    </row>
    <row r="79" spans="1:13" s="12" customFormat="1" ht="27" customHeight="1">
      <c r="A79" s="1100"/>
      <c r="B79" s="740">
        <f t="shared" si="1"/>
        <v>67</v>
      </c>
      <c r="C79" s="704" t="s">
        <v>1024</v>
      </c>
      <c r="D79" s="709" t="s">
        <v>978</v>
      </c>
      <c r="E79" s="711" t="s">
        <v>61</v>
      </c>
      <c r="F79" s="707" t="s">
        <v>4</v>
      </c>
      <c r="G79" s="707"/>
      <c r="H79" s="1054" t="s">
        <v>1045</v>
      </c>
      <c r="I79" s="1054" t="s">
        <v>1045</v>
      </c>
      <c r="J79" s="1045"/>
      <c r="K79" s="752"/>
      <c r="L79" s="1045" t="s">
        <v>1045</v>
      </c>
      <c r="M79" s="930"/>
    </row>
    <row r="80" spans="1:13" s="12" customFormat="1" ht="27" customHeight="1">
      <c r="A80" s="1101"/>
      <c r="B80" s="740">
        <f t="shared" si="1"/>
        <v>68</v>
      </c>
      <c r="C80" s="704" t="s">
        <v>1025</v>
      </c>
      <c r="D80" s="709" t="s">
        <v>978</v>
      </c>
      <c r="E80" s="711" t="s">
        <v>61</v>
      </c>
      <c r="F80" s="707" t="s">
        <v>4</v>
      </c>
      <c r="G80" s="707"/>
      <c r="H80" s="1054" t="s">
        <v>1045</v>
      </c>
      <c r="I80" s="1054" t="s">
        <v>1045</v>
      </c>
      <c r="J80" s="1045"/>
      <c r="K80" s="752"/>
      <c r="L80" s="1045" t="s">
        <v>1045</v>
      </c>
      <c r="M80" s="930" t="s">
        <v>1372</v>
      </c>
    </row>
    <row r="81" spans="1:13" s="12" customFormat="1" ht="27" customHeight="1">
      <c r="A81" s="761"/>
      <c r="B81" s="740"/>
      <c r="C81" s="690"/>
      <c r="D81" s="749"/>
      <c r="E81" s="760"/>
      <c r="F81" s="692"/>
      <c r="G81" s="692"/>
      <c r="H81" s="692"/>
      <c r="I81" s="692"/>
      <c r="J81" s="693"/>
      <c r="K81" s="693"/>
      <c r="L81" s="693"/>
      <c r="M81" s="694"/>
    </row>
    <row r="82" spans="1:13" s="12" customFormat="1" ht="27" customHeight="1">
      <c r="A82" s="761"/>
      <c r="B82" s="740"/>
      <c r="C82" s="690"/>
      <c r="D82" s="749"/>
      <c r="E82" s="760"/>
      <c r="F82" s="692"/>
      <c r="G82" s="692"/>
      <c r="H82" s="692"/>
      <c r="I82" s="692"/>
      <c r="J82" s="693"/>
      <c r="K82" s="693"/>
      <c r="L82" s="693"/>
      <c r="M82" s="694"/>
    </row>
    <row r="83" spans="1:13" s="12" customFormat="1" ht="27" customHeight="1">
      <c r="A83" s="761"/>
      <c r="B83" s="740"/>
      <c r="C83" s="690"/>
      <c r="D83" s="749"/>
      <c r="E83" s="760"/>
      <c r="F83" s="692"/>
      <c r="G83" s="692"/>
      <c r="H83" s="692"/>
      <c r="I83" s="692"/>
      <c r="J83" s="693"/>
      <c r="K83" s="693"/>
      <c r="L83" s="693"/>
      <c r="M83" s="694"/>
    </row>
    <row r="84" spans="1:13" s="13" customFormat="1" ht="27" customHeight="1">
      <c r="A84" s="1102" t="s">
        <v>998</v>
      </c>
      <c r="B84" s="1103"/>
      <c r="C84" s="1103"/>
      <c r="D84" s="1103"/>
      <c r="E84" s="1103"/>
      <c r="F84" s="1103"/>
      <c r="G84" s="1103"/>
      <c r="H84" s="1103"/>
      <c r="I84" s="1103"/>
      <c r="J84" s="1103"/>
      <c r="K84" s="1103"/>
      <c r="L84" s="1103"/>
      <c r="M84" s="1104"/>
    </row>
    <row r="85" spans="1:13" s="12" customFormat="1" ht="27" customHeight="1">
      <c r="A85" s="1105"/>
      <c r="B85" s="1106"/>
      <c r="C85" s="1106"/>
      <c r="D85" s="1106"/>
      <c r="E85" s="1106"/>
      <c r="F85" s="1106"/>
      <c r="G85" s="1106"/>
      <c r="H85" s="1106"/>
      <c r="I85" s="1106"/>
      <c r="J85" s="1106"/>
      <c r="K85" s="1106"/>
      <c r="L85" s="1106"/>
      <c r="M85" s="1107"/>
    </row>
    <row r="86" spans="1:13" s="12" customFormat="1" ht="27" customHeight="1">
      <c r="A86" s="1105"/>
      <c r="B86" s="1106"/>
      <c r="C86" s="1106"/>
      <c r="D86" s="1106"/>
      <c r="E86" s="1106"/>
      <c r="F86" s="1106"/>
      <c r="G86" s="1106"/>
      <c r="H86" s="1106"/>
      <c r="I86" s="1106"/>
      <c r="J86" s="1106"/>
      <c r="K86" s="1106"/>
      <c r="L86" s="1106"/>
      <c r="M86" s="1107"/>
    </row>
    <row r="87" spans="1:13" s="12" customFormat="1" ht="27" customHeight="1">
      <c r="A87" s="676"/>
      <c r="B87" s="677"/>
      <c r="C87" s="678"/>
      <c r="D87" s="679"/>
      <c r="E87" s="680"/>
      <c r="F87" s="681"/>
      <c r="G87" s="681"/>
      <c r="H87" s="681"/>
      <c r="I87" s="681"/>
      <c r="J87" s="681"/>
      <c r="K87" s="681"/>
      <c r="L87" s="681"/>
      <c r="M87" s="682"/>
    </row>
    <row r="88" spans="1:13" s="7" customFormat="1" ht="10.5">
      <c r="D88" s="8"/>
      <c r="E88" s="10"/>
      <c r="M88" s="9"/>
    </row>
    <row r="89" spans="1:13" s="7" customFormat="1" ht="10.5">
      <c r="D89" s="8"/>
      <c r="E89" s="10"/>
      <c r="M89" s="9"/>
    </row>
    <row r="90" spans="1:13" s="7" customFormat="1" ht="10.5">
      <c r="D90" s="8"/>
      <c r="E90" s="10"/>
      <c r="M90" s="9"/>
    </row>
    <row r="91" spans="1:13" s="7" customFormat="1" ht="10.5">
      <c r="D91" s="8"/>
      <c r="E91" s="10"/>
      <c r="M91" s="9"/>
    </row>
    <row r="92" spans="1:13" s="7" customFormat="1" ht="10.5">
      <c r="D92" s="8"/>
      <c r="E92" s="10"/>
      <c r="M92" s="9"/>
    </row>
    <row r="93" spans="1:13" s="7" customFormat="1" ht="10.5">
      <c r="D93" s="8"/>
      <c r="E93" s="10"/>
      <c r="M93" s="9"/>
    </row>
    <row r="94" spans="1:13" s="7" customFormat="1" ht="10.5">
      <c r="D94" s="8"/>
      <c r="E94" s="10"/>
      <c r="M94" s="9"/>
    </row>
    <row r="95" spans="1:13" s="7" customFormat="1" ht="10.5">
      <c r="D95" s="8"/>
      <c r="E95" s="10"/>
      <c r="M95" s="9"/>
    </row>
    <row r="96" spans="1:13" s="7" customFormat="1" ht="10.5">
      <c r="D96" s="8"/>
      <c r="E96" s="10"/>
      <c r="M96" s="9"/>
    </row>
    <row r="97" spans="1:13" s="7" customFormat="1" ht="10.5">
      <c r="D97" s="8"/>
      <c r="E97" s="10"/>
      <c r="M97" s="9"/>
    </row>
    <row r="98" spans="1:13" s="7" customFormat="1" ht="10.5">
      <c r="D98" s="8"/>
      <c r="E98" s="10"/>
      <c r="M98" s="9"/>
    </row>
    <row r="99" spans="1:13" s="7" customFormat="1" ht="10.5">
      <c r="D99" s="8"/>
      <c r="E99" s="10"/>
      <c r="M99" s="9"/>
    </row>
    <row r="100" spans="1:13" ht="13.5">
      <c r="A100" s="3"/>
    </row>
    <row r="101" spans="1:13" ht="13.5">
      <c r="A101" s="3"/>
    </row>
    <row r="102" spans="1:13" ht="13.5">
      <c r="A102" s="3"/>
    </row>
    <row r="103" spans="1:13" ht="13.5">
      <c r="A103" s="3"/>
    </row>
    <row r="104" spans="1:13" ht="13.5">
      <c r="A104" s="3"/>
    </row>
    <row r="105" spans="1:13" ht="13.5">
      <c r="A105" s="3"/>
    </row>
    <row r="106" spans="1:13" ht="13.5">
      <c r="A106" s="3"/>
    </row>
    <row r="107" spans="1:13" ht="13.5">
      <c r="A107" s="3"/>
    </row>
    <row r="108" spans="1:13" ht="13.5">
      <c r="A108" s="3"/>
    </row>
    <row r="109" spans="1:13" ht="13.5">
      <c r="A109" s="3"/>
    </row>
    <row r="110" spans="1:13" ht="13.5">
      <c r="A110" s="3"/>
    </row>
    <row r="111" spans="1:13" ht="13.5">
      <c r="A111" s="3"/>
    </row>
    <row r="112" spans="1:13"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sheetData>
  <mergeCells count="22">
    <mergeCell ref="A1:M1"/>
    <mergeCell ref="A2:D2"/>
    <mergeCell ref="E2:E4"/>
    <mergeCell ref="F2:G2"/>
    <mergeCell ref="I2:I4"/>
    <mergeCell ref="J2:L2"/>
    <mergeCell ref="M2:M4"/>
    <mergeCell ref="A3:A4"/>
    <mergeCell ref="B3:B4"/>
    <mergeCell ref="C3:C4"/>
    <mergeCell ref="H2:H4"/>
    <mergeCell ref="A61:A80"/>
    <mergeCell ref="A84:M86"/>
    <mergeCell ref="D3:D4"/>
    <mergeCell ref="K3:L3"/>
    <mergeCell ref="A19:A26"/>
    <mergeCell ref="B16:B18"/>
    <mergeCell ref="C16:C18"/>
    <mergeCell ref="E16:E18"/>
    <mergeCell ref="A5:A18"/>
    <mergeCell ref="A27:A31"/>
    <mergeCell ref="A33:A59"/>
  </mergeCells>
  <phoneticPr fontId="12"/>
  <hyperlinks>
    <hyperlink ref="E5" location="合同現地踏査結果!A1" display="☆"/>
    <hyperlink ref="E6" location="設計図書の照査結果!A1" display="☆"/>
    <hyperlink ref="E8" location="施工計画書ﾁｪｯｸﾘｽﾄ!A1" display="☆"/>
    <hyperlink ref="E19" location="指示・承諾・協議書!A1" display="☆"/>
    <hyperlink ref="E20" location="履行報告書!A1" display="☆"/>
    <hyperlink ref="E24" location="現場環境改善実施状況!A1" display="☆"/>
    <hyperlink ref="E61" location="出来形管理図表!A1" display="★"/>
    <hyperlink ref="E62" location="出来形合否判定総括表!A1" display="★"/>
    <hyperlink ref="E63" location="品質管理図表!A1" display="★"/>
    <hyperlink ref="E64" location="施工管理図表!A1" display="★"/>
    <hyperlink ref="E65" location="出来形・品質総括表!A1" display="★"/>
    <hyperlink ref="E66" location="能力図付表!A1" display="★"/>
    <hyperlink ref="E67" location="工程能力図!A1" display="★"/>
    <hyperlink ref="E68" location="出来形管理表!A1" display="★"/>
    <hyperlink ref="E69" location="測点間距離表!A1" display="★"/>
    <hyperlink ref="E71" location="'出来形管理図表(能力図)'!A1" display="★"/>
    <hyperlink ref="E72" location="塗装膜厚測定表!A1" display="★"/>
    <hyperlink ref="E73" location="塗装膜厚成績表!A1" display="★"/>
    <hyperlink ref="E74" location="ｺﾝｸﾘｰﾄ圧縮強度試験!A1" display="★"/>
    <hyperlink ref="E75" location="'ｺﾝｸﾘｰﾄ圧縮強度試験 (作成例)'!A1" display="★"/>
    <hyperlink ref="E76" location="ｺﾝｸﾘｰﾄ打設時間管理表!A1" display="★"/>
    <hyperlink ref="E79" location="採取コアｰ試験総括表!A1" display="★"/>
    <hyperlink ref="E80" location="現場密度試験総括表!A1" display="★"/>
    <hyperlink ref="E21" location="活動報告書!A1" display="★"/>
    <hyperlink ref="E22" location="活動報告書!A1" display="★"/>
    <hyperlink ref="E70" location="'出来形管理図表(曲線)'!A1" display="★"/>
    <hyperlink ref="E77" location="推定強度調査票!A1" display="★"/>
    <hyperlink ref="E78" location="ｱｽﾌｧﾙﾄ温度管理表!A1" display="★"/>
    <hyperlink ref="E10" location="'施工体制台帳（様式例-1）'!A1" display="☆"/>
    <hyperlink ref="E25" r:id="rId1"/>
    <hyperlink ref="E31" r:id="rId2"/>
    <hyperlink ref="E16" location="ICT活用計画書一覧!A1" display="☆"/>
    <hyperlink ref="D16" r:id="rId3" display="https://www.pref.oita.jp/soshiki/18700/ictkatuyoukouji.html"/>
    <hyperlink ref="D17" r:id="rId4" display="https://www.pref.oita.jp/soshiki/15040/ictkatuyoukoujisikou.html"/>
    <hyperlink ref="D18" r:id="rId5" display="https://www.pref.oita.jp/soshiki/15040/ictkatuyoukoujisikouyouryou.html"/>
    <hyperlink ref="E11" location="'施工体制台帳（様式例-3）'!A1" display="☆"/>
    <hyperlink ref="E12" location="'施工体系図（様式例-5）'!A1" display="☆"/>
    <hyperlink ref="E13" location="'作業員名簿（様式例-6）'!A1" display="☆"/>
    <hyperlink ref="E33" location="過積載防止!A1" display="☆"/>
    <hyperlink ref="E34" location="地下埋・架空線等事故防止!A1" display="☆"/>
    <hyperlink ref="E41" location="社内ﾊﾟﾄﾛｰﾙ実施記録!A1" display="☆"/>
    <hyperlink ref="E44" location="活動報告書!A1" display="★"/>
    <hyperlink ref="E59" location="'元請－下請間の完成検査願・引渡書'!A1" display="★"/>
    <hyperlink ref="E38" location="技術提案履行報告表紙!A1" display="☆"/>
    <hyperlink ref="E37" location="'創意工夫、地域貢献 一覧表'!A1" display="☆"/>
    <hyperlink ref="E36" r:id="rId6"/>
    <hyperlink ref="E35" r:id="rId7"/>
    <hyperlink ref="E54" r:id="rId8"/>
    <hyperlink ref="E52" location="土砂受領書【様式】!A1" display="☆"/>
    <hyperlink ref="E53" location="土砂搬出・受領証明書【様式】!A1" display="☆"/>
    <hyperlink ref="D53" r:id="rId9" display="大分県建設リサイクルガイドライン"/>
    <hyperlink ref="E56" r:id="rId10"/>
  </hyperlinks>
  <printOptions horizontalCentered="1"/>
  <pageMargins left="0.39370078740157483" right="0.39370078740157483" top="0.39370078740157483" bottom="0.19685039370078741" header="0.31496062992125984" footer="0.78740157480314965"/>
  <pageSetup paperSize="9" scale="96" orientation="portrait" r:id="rId11"/>
  <rowBreaks count="2" manualBreakCount="2">
    <brk id="32" max="12" man="1"/>
    <brk id="60" max="12" man="1"/>
  </rowBreaks>
  <colBreaks count="1" manualBreakCount="1">
    <brk id="13" max="1048575" man="1"/>
  </colBreaks>
  <drawing r:id="rId12"/>
  <legacy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T105"/>
  <sheetViews>
    <sheetView view="pageBreakPreview" topLeftCell="C11" zoomScale="115" zoomScaleNormal="100" zoomScaleSheetLayoutView="115" workbookViewId="0">
      <selection activeCell="B33" sqref="B33:M59"/>
    </sheetView>
  </sheetViews>
  <sheetFormatPr defaultColWidth="9" defaultRowHeight="17.850000000000001" customHeight="1" outlineLevelRow="1"/>
  <cols>
    <col min="1" max="1" width="6.625" style="195" customWidth="1"/>
    <col min="2" max="2" width="24.125" style="195" customWidth="1"/>
    <col min="3" max="3" width="14.375" style="195" customWidth="1"/>
    <col min="4" max="4" width="14.625" style="195" customWidth="1"/>
    <col min="5" max="5" width="12.5" style="195" customWidth="1"/>
    <col min="6" max="6" width="9" style="195"/>
    <col min="7" max="7" width="4.125" style="195" customWidth="1"/>
    <col min="8" max="8" width="11.75" style="195" customWidth="1"/>
    <col min="9" max="9" width="9" style="195"/>
    <col min="10" max="10" width="1.5" style="195" customWidth="1"/>
    <col min="11" max="11" width="6.625" style="966" customWidth="1"/>
    <col min="12" max="12" width="24.125" style="966" customWidth="1"/>
    <col min="13" max="13" width="14.375" style="966" customWidth="1"/>
    <col min="14" max="14" width="14.625" style="966" customWidth="1"/>
    <col min="15" max="15" width="12.5" style="966" customWidth="1"/>
    <col min="16" max="16" width="9" style="966"/>
    <col min="17" max="17" width="4.125" style="966" customWidth="1"/>
    <col min="18" max="18" width="11.75" style="966" customWidth="1"/>
    <col min="19" max="19" width="1.5" style="195" customWidth="1"/>
    <col min="20" max="16384" width="9" style="195"/>
  </cols>
  <sheetData>
    <row r="1" spans="1:19" ht="14.25">
      <c r="A1" s="195" t="s">
        <v>1380</v>
      </c>
      <c r="K1" s="966" t="s">
        <v>1380</v>
      </c>
    </row>
    <row r="2" spans="1:19" ht="14.25" hidden="1" outlineLevel="1">
      <c r="C2" s="195" t="s">
        <v>1381</v>
      </c>
      <c r="D2" s="195" t="s">
        <v>1382</v>
      </c>
      <c r="E2" s="195" t="s">
        <v>1383</v>
      </c>
      <c r="H2" s="195" t="s">
        <v>1384</v>
      </c>
      <c r="M2" s="966" t="s">
        <v>1381</v>
      </c>
      <c r="N2" s="966" t="s">
        <v>1382</v>
      </c>
      <c r="O2" s="966" t="s">
        <v>1383</v>
      </c>
      <c r="R2" s="966" t="s">
        <v>1384</v>
      </c>
    </row>
    <row r="3" spans="1:19" ht="14.25" hidden="1" outlineLevel="1">
      <c r="C3" s="195" t="s">
        <v>1385</v>
      </c>
      <c r="D3" s="195" t="s">
        <v>1386</v>
      </c>
      <c r="E3" s="195" t="s">
        <v>1387</v>
      </c>
      <c r="H3" s="195" t="s">
        <v>1388</v>
      </c>
      <c r="M3" s="966" t="s">
        <v>1385</v>
      </c>
      <c r="N3" s="966" t="s">
        <v>1386</v>
      </c>
      <c r="O3" s="966" t="s">
        <v>1387</v>
      </c>
      <c r="R3" s="966" t="s">
        <v>1388</v>
      </c>
    </row>
    <row r="4" spans="1:19" ht="14.25" hidden="1" outlineLevel="1">
      <c r="D4" s="195" t="s">
        <v>1389</v>
      </c>
      <c r="E4" s="195" t="s">
        <v>1390</v>
      </c>
      <c r="H4" s="195" t="s">
        <v>1391</v>
      </c>
      <c r="N4" s="966" t="s">
        <v>1389</v>
      </c>
      <c r="O4" s="966" t="s">
        <v>1390</v>
      </c>
      <c r="R4" s="966" t="s">
        <v>1391</v>
      </c>
    </row>
    <row r="5" spans="1:19" ht="14.25" hidden="1" outlineLevel="1">
      <c r="D5" s="195" t="s">
        <v>1392</v>
      </c>
      <c r="E5" s="195" t="s">
        <v>1393</v>
      </c>
      <c r="N5" s="966" t="s">
        <v>1392</v>
      </c>
      <c r="O5" s="966" t="s">
        <v>1393</v>
      </c>
    </row>
    <row r="6" spans="1:19" ht="14.25" hidden="1" outlineLevel="1">
      <c r="E6" s="195" t="s">
        <v>374</v>
      </c>
      <c r="O6" s="966" t="s">
        <v>374</v>
      </c>
    </row>
    <row r="7" spans="1:19" ht="14.25" hidden="1" outlineLevel="1"/>
    <row r="8" spans="1:19" ht="14.25" hidden="1" outlineLevel="1"/>
    <row r="9" spans="1:19" ht="30" customHeight="1" collapsed="1"/>
    <row r="10" spans="1:19" ht="17.850000000000001" customHeight="1">
      <c r="H10" s="931" t="s">
        <v>1394</v>
      </c>
      <c r="J10" s="997"/>
      <c r="K10" s="998"/>
      <c r="L10" s="998"/>
      <c r="M10" s="998"/>
      <c r="N10" s="998"/>
      <c r="O10" s="998"/>
      <c r="P10" s="998"/>
      <c r="Q10" s="998"/>
      <c r="R10" s="999" t="s">
        <v>1394</v>
      </c>
      <c r="S10" s="1000"/>
    </row>
    <row r="11" spans="1:19" ht="14.25">
      <c r="J11" s="1001"/>
      <c r="S11" s="1002"/>
    </row>
    <row r="12" spans="1:19" ht="17.850000000000001" customHeight="1">
      <c r="A12" s="195" t="s">
        <v>1395</v>
      </c>
      <c r="F12" s="2414" t="s">
        <v>1396</v>
      </c>
      <c r="G12" s="2414"/>
      <c r="H12" s="2414"/>
      <c r="J12" s="1001"/>
      <c r="K12" s="966" t="s">
        <v>1395</v>
      </c>
      <c r="P12" s="2381" t="s">
        <v>1430</v>
      </c>
      <c r="Q12" s="2381"/>
      <c r="R12" s="2381"/>
      <c r="S12" s="1002"/>
    </row>
    <row r="13" spans="1:19" ht="17.850000000000001" customHeight="1">
      <c r="A13" s="195" t="s">
        <v>1397</v>
      </c>
      <c r="J13" s="1001"/>
      <c r="K13" s="966" t="s">
        <v>1397</v>
      </c>
      <c r="S13" s="1002"/>
    </row>
    <row r="14" spans="1:19" ht="17.850000000000001" customHeight="1">
      <c r="A14" s="2415" t="s">
        <v>1398</v>
      </c>
      <c r="B14" s="2415"/>
      <c r="C14" s="2415"/>
      <c r="J14" s="1001"/>
      <c r="K14" s="2382" t="s">
        <v>1431</v>
      </c>
      <c r="L14" s="2382"/>
      <c r="M14" s="2382"/>
      <c r="S14" s="1002"/>
    </row>
    <row r="15" spans="1:19" ht="17.850000000000001" customHeight="1">
      <c r="A15" s="2416" t="s">
        <v>1399</v>
      </c>
      <c r="B15" s="2416"/>
      <c r="C15" s="2416"/>
      <c r="E15" s="932"/>
      <c r="J15" s="1001"/>
      <c r="K15" s="2383" t="s">
        <v>1432</v>
      </c>
      <c r="L15" s="2383"/>
      <c r="M15" s="2383"/>
      <c r="O15" s="1003"/>
      <c r="S15" s="1002"/>
    </row>
    <row r="16" spans="1:19" ht="17.850000000000001" customHeight="1">
      <c r="A16" s="932"/>
      <c r="B16" s="932"/>
      <c r="C16" s="933"/>
      <c r="D16" s="934" t="s">
        <v>1400</v>
      </c>
      <c r="J16" s="1001"/>
      <c r="K16" s="1003"/>
      <c r="L16" s="1003"/>
      <c r="M16" s="1004"/>
      <c r="N16" s="1005" t="s">
        <v>1400</v>
      </c>
      <c r="S16" s="1002"/>
    </row>
    <row r="17" spans="1:19" ht="17.850000000000001" customHeight="1">
      <c r="A17" s="932"/>
      <c r="B17" s="932"/>
      <c r="C17" s="933"/>
      <c r="E17" s="2415" t="s">
        <v>1401</v>
      </c>
      <c r="F17" s="2415"/>
      <c r="G17" s="2415"/>
      <c r="H17" s="2415"/>
      <c r="J17" s="1001"/>
      <c r="K17" s="1003"/>
      <c r="L17" s="1003"/>
      <c r="M17" s="1004"/>
      <c r="O17" s="2382" t="s">
        <v>1433</v>
      </c>
      <c r="P17" s="2382"/>
      <c r="Q17" s="2382"/>
      <c r="R17" s="2382"/>
      <c r="S17" s="1002"/>
    </row>
    <row r="18" spans="1:19" ht="17.850000000000001" customHeight="1">
      <c r="E18" s="2417" t="s">
        <v>1402</v>
      </c>
      <c r="F18" s="2417"/>
      <c r="G18" s="2417"/>
      <c r="H18" s="2417"/>
      <c r="J18" s="1001"/>
      <c r="O18" s="2384" t="s">
        <v>1434</v>
      </c>
      <c r="P18" s="2384"/>
      <c r="Q18" s="2384"/>
      <c r="R18" s="2384"/>
      <c r="S18" s="1002"/>
    </row>
    <row r="19" spans="1:19" ht="17.850000000000001" customHeight="1">
      <c r="J19" s="1001"/>
      <c r="S19" s="1002"/>
    </row>
    <row r="20" spans="1:19" ht="17.850000000000001" customHeight="1">
      <c r="J20" s="1001"/>
      <c r="S20" s="1002"/>
    </row>
    <row r="21" spans="1:19" ht="18.75">
      <c r="A21" s="2418" t="s">
        <v>1403</v>
      </c>
      <c r="B21" s="2418"/>
      <c r="C21" s="2418"/>
      <c r="D21" s="2418"/>
      <c r="E21" s="2418"/>
      <c r="F21" s="2418"/>
      <c r="G21" s="2418"/>
      <c r="H21" s="2418"/>
      <c r="J21" s="1001"/>
      <c r="K21" s="2385" t="s">
        <v>1403</v>
      </c>
      <c r="L21" s="2385"/>
      <c r="M21" s="2385"/>
      <c r="N21" s="2385"/>
      <c r="O21" s="2385"/>
      <c r="P21" s="2385"/>
      <c r="Q21" s="2385"/>
      <c r="R21" s="2385"/>
      <c r="S21" s="1002"/>
    </row>
    <row r="22" spans="1:19" ht="17.850000000000001" customHeight="1">
      <c r="A22" s="195" t="s">
        <v>1404</v>
      </c>
      <c r="J22" s="1001"/>
      <c r="K22" s="966" t="s">
        <v>1404</v>
      </c>
      <c r="S22" s="1002"/>
    </row>
    <row r="23" spans="1:19" ht="14.25">
      <c r="J23" s="1001"/>
      <c r="S23" s="1002"/>
    </row>
    <row r="24" spans="1:19" ht="30" customHeight="1">
      <c r="A24" s="2419" t="s">
        <v>1405</v>
      </c>
      <c r="B24" s="935" t="s">
        <v>1406</v>
      </c>
      <c r="C24" s="2422"/>
      <c r="D24" s="2410"/>
      <c r="E24" s="2410"/>
      <c r="F24" s="2410"/>
      <c r="G24" s="2410"/>
      <c r="H24" s="2410"/>
      <c r="J24" s="1001"/>
      <c r="K24" s="2386" t="s">
        <v>1405</v>
      </c>
      <c r="L24" s="967" t="s">
        <v>1406</v>
      </c>
      <c r="M24" s="2389" t="s">
        <v>1435</v>
      </c>
      <c r="N24" s="2371"/>
      <c r="O24" s="2371"/>
      <c r="P24" s="2371"/>
      <c r="Q24" s="2371"/>
      <c r="R24" s="2371"/>
      <c r="S24" s="1002"/>
    </row>
    <row r="25" spans="1:19" ht="30" customHeight="1">
      <c r="A25" s="2420"/>
      <c r="B25" s="936" t="s">
        <v>1407</v>
      </c>
      <c r="C25" s="2423"/>
      <c r="D25" s="2424"/>
      <c r="E25" s="2424"/>
      <c r="F25" s="2424"/>
      <c r="G25" s="2424"/>
      <c r="H25" s="2424"/>
      <c r="J25" s="1001"/>
      <c r="K25" s="2387"/>
      <c r="L25" s="968" t="s">
        <v>1407</v>
      </c>
      <c r="M25" s="2390" t="s">
        <v>1436</v>
      </c>
      <c r="N25" s="2391"/>
      <c r="O25" s="2391"/>
      <c r="P25" s="2391"/>
      <c r="Q25" s="2391"/>
      <c r="R25" s="2391"/>
      <c r="S25" s="1002"/>
    </row>
    <row r="26" spans="1:19" ht="30" customHeight="1">
      <c r="A26" s="2421"/>
      <c r="B26" s="937" t="s">
        <v>1408</v>
      </c>
      <c r="C26" s="2411"/>
      <c r="D26" s="2425"/>
      <c r="E26" s="2425"/>
      <c r="F26" s="2425"/>
      <c r="G26" s="2425"/>
      <c r="H26" s="2426"/>
      <c r="J26" s="1001"/>
      <c r="K26" s="2388"/>
      <c r="L26" s="969" t="s">
        <v>1408</v>
      </c>
      <c r="M26" s="2365" t="s">
        <v>1437</v>
      </c>
      <c r="N26" s="2366"/>
      <c r="O26" s="2366"/>
      <c r="P26" s="2366"/>
      <c r="Q26" s="2366"/>
      <c r="R26" s="2367"/>
      <c r="S26" s="1002"/>
    </row>
    <row r="27" spans="1:19" ht="35.25" customHeight="1">
      <c r="A27" s="2407" t="s">
        <v>1409</v>
      </c>
      <c r="B27" s="938" t="s">
        <v>1406</v>
      </c>
      <c r="C27" s="2409"/>
      <c r="D27" s="2410"/>
      <c r="E27" s="2410"/>
      <c r="F27" s="2410"/>
      <c r="G27" s="2410"/>
      <c r="H27" s="2410"/>
      <c r="J27" s="1001"/>
      <c r="K27" s="2368" t="s">
        <v>1409</v>
      </c>
      <c r="L27" s="970" t="s">
        <v>1406</v>
      </c>
      <c r="M27" s="2370" t="s">
        <v>1438</v>
      </c>
      <c r="N27" s="2371"/>
      <c r="O27" s="2371"/>
      <c r="P27" s="2371"/>
      <c r="Q27" s="2371"/>
      <c r="R27" s="2371"/>
      <c r="S27" s="1002"/>
    </row>
    <row r="28" spans="1:19" ht="35.25" customHeight="1">
      <c r="A28" s="2408"/>
      <c r="B28" s="939" t="s">
        <v>1407</v>
      </c>
      <c r="C28" s="2411"/>
      <c r="D28" s="2412"/>
      <c r="E28" s="2412"/>
      <c r="F28" s="2412"/>
      <c r="G28" s="2412"/>
      <c r="H28" s="2413"/>
      <c r="J28" s="1001"/>
      <c r="K28" s="2369"/>
      <c r="L28" s="971" t="s">
        <v>1407</v>
      </c>
      <c r="M28" s="2365" t="s">
        <v>1439</v>
      </c>
      <c r="N28" s="2372"/>
      <c r="O28" s="2372"/>
      <c r="P28" s="2372"/>
      <c r="Q28" s="2372"/>
      <c r="R28" s="2373"/>
      <c r="S28" s="1002"/>
    </row>
    <row r="29" spans="1:19" ht="23.25">
      <c r="A29" s="2392" t="s">
        <v>1410</v>
      </c>
      <c r="B29" s="2393"/>
      <c r="C29" s="940" t="s">
        <v>1411</v>
      </c>
      <c r="D29" s="941" t="s">
        <v>1412</v>
      </c>
      <c r="E29" s="942" t="s">
        <v>1413</v>
      </c>
      <c r="F29" s="2398" t="s">
        <v>1414</v>
      </c>
      <c r="G29" s="2399"/>
      <c r="H29" s="943" t="s">
        <v>1415</v>
      </c>
      <c r="J29" s="1001"/>
      <c r="K29" s="2355" t="s">
        <v>1410</v>
      </c>
      <c r="L29" s="2374"/>
      <c r="M29" s="972" t="s">
        <v>1411</v>
      </c>
      <c r="N29" s="973" t="s">
        <v>1412</v>
      </c>
      <c r="O29" s="974" t="s">
        <v>1413</v>
      </c>
      <c r="P29" s="2378" t="s">
        <v>1414</v>
      </c>
      <c r="Q29" s="2379"/>
      <c r="R29" s="975" t="s">
        <v>1440</v>
      </c>
      <c r="S29" s="1002"/>
    </row>
    <row r="30" spans="1:19" ht="18" customHeight="1">
      <c r="A30" s="2394"/>
      <c r="B30" s="2395"/>
      <c r="C30" s="944"/>
      <c r="D30" s="945"/>
      <c r="E30" s="946"/>
      <c r="F30" s="947"/>
      <c r="G30" s="948" t="s">
        <v>1416</v>
      </c>
      <c r="H30" s="949"/>
      <c r="J30" s="1001"/>
      <c r="K30" s="2375"/>
      <c r="L30" s="2376"/>
      <c r="M30" s="976" t="s">
        <v>1381</v>
      </c>
      <c r="N30" s="977" t="s">
        <v>1382</v>
      </c>
      <c r="O30" s="978" t="s">
        <v>1383</v>
      </c>
      <c r="P30" s="979">
        <v>3000</v>
      </c>
      <c r="Q30" s="980" t="s">
        <v>1416</v>
      </c>
      <c r="R30" s="981" t="s">
        <v>1384</v>
      </c>
      <c r="S30" s="1002"/>
    </row>
    <row r="31" spans="1:19" ht="18" customHeight="1">
      <c r="A31" s="2394"/>
      <c r="B31" s="2395"/>
      <c r="C31" s="950"/>
      <c r="D31" s="951"/>
      <c r="E31" s="952"/>
      <c r="F31" s="953"/>
      <c r="G31" s="954" t="s">
        <v>1416</v>
      </c>
      <c r="H31" s="955"/>
      <c r="J31" s="1001"/>
      <c r="K31" s="2375"/>
      <c r="L31" s="2376"/>
      <c r="M31" s="982" t="s">
        <v>1385</v>
      </c>
      <c r="N31" s="983" t="s">
        <v>1386</v>
      </c>
      <c r="O31" s="984" t="s">
        <v>1387</v>
      </c>
      <c r="P31" s="985">
        <v>1000</v>
      </c>
      <c r="Q31" s="986" t="s">
        <v>1416</v>
      </c>
      <c r="R31" s="987" t="s">
        <v>1384</v>
      </c>
      <c r="S31" s="1002"/>
    </row>
    <row r="32" spans="1:19" ht="18" customHeight="1">
      <c r="A32" s="2394"/>
      <c r="B32" s="2395"/>
      <c r="C32" s="950"/>
      <c r="D32" s="951"/>
      <c r="E32" s="952"/>
      <c r="F32" s="953"/>
      <c r="G32" s="954" t="s">
        <v>1416</v>
      </c>
      <c r="H32" s="955"/>
      <c r="J32" s="1001"/>
      <c r="K32" s="2375"/>
      <c r="L32" s="2376"/>
      <c r="M32" s="988"/>
      <c r="N32" s="989"/>
      <c r="O32" s="990"/>
      <c r="P32" s="953"/>
      <c r="Q32" s="986" t="s">
        <v>1416</v>
      </c>
      <c r="R32" s="991"/>
      <c r="S32" s="1002"/>
    </row>
    <row r="33" spans="1:19" ht="18" customHeight="1">
      <c r="A33" s="2394"/>
      <c r="B33" s="2395"/>
      <c r="C33" s="950"/>
      <c r="D33" s="951"/>
      <c r="E33" s="952"/>
      <c r="F33" s="953"/>
      <c r="G33" s="954" t="s">
        <v>1416</v>
      </c>
      <c r="H33" s="955"/>
      <c r="J33" s="1001"/>
      <c r="K33" s="2375"/>
      <c r="L33" s="2376"/>
      <c r="M33" s="988"/>
      <c r="N33" s="989"/>
      <c r="O33" s="990"/>
      <c r="P33" s="953"/>
      <c r="Q33" s="986" t="s">
        <v>1416</v>
      </c>
      <c r="R33" s="991"/>
      <c r="S33" s="1002"/>
    </row>
    <row r="34" spans="1:19" ht="18" customHeight="1">
      <c r="A34" s="2394"/>
      <c r="B34" s="2395"/>
      <c r="C34" s="950"/>
      <c r="D34" s="951"/>
      <c r="E34" s="952"/>
      <c r="F34" s="953"/>
      <c r="G34" s="954" t="s">
        <v>1416</v>
      </c>
      <c r="H34" s="955"/>
      <c r="J34" s="1001"/>
      <c r="K34" s="2375"/>
      <c r="L34" s="2376"/>
      <c r="M34" s="988"/>
      <c r="N34" s="989"/>
      <c r="O34" s="990"/>
      <c r="P34" s="953"/>
      <c r="Q34" s="986" t="s">
        <v>1416</v>
      </c>
      <c r="R34" s="991"/>
      <c r="S34" s="1002"/>
    </row>
    <row r="35" spans="1:19" ht="18" customHeight="1">
      <c r="A35" s="2396"/>
      <c r="B35" s="2397"/>
      <c r="C35" s="956"/>
      <c r="D35" s="957"/>
      <c r="E35" s="958"/>
      <c r="F35" s="959"/>
      <c r="G35" s="960" t="s">
        <v>1416</v>
      </c>
      <c r="H35" s="961"/>
      <c r="J35" s="1001"/>
      <c r="K35" s="2357"/>
      <c r="L35" s="2377"/>
      <c r="M35" s="992"/>
      <c r="N35" s="993"/>
      <c r="O35" s="994"/>
      <c r="P35" s="959"/>
      <c r="Q35" s="995" t="s">
        <v>1416</v>
      </c>
      <c r="R35" s="996"/>
      <c r="S35" s="1002"/>
    </row>
    <row r="36" spans="1:19" ht="18" customHeight="1">
      <c r="A36" s="2392" t="s">
        <v>1417</v>
      </c>
      <c r="B36" s="2400"/>
      <c r="C36" s="2402" t="s">
        <v>1418</v>
      </c>
      <c r="D36" s="2403"/>
      <c r="E36" s="2403"/>
      <c r="F36" s="2403"/>
      <c r="G36" s="2403"/>
      <c r="H36" s="2403"/>
      <c r="J36" s="1001"/>
      <c r="K36" s="2355" t="s">
        <v>1417</v>
      </c>
      <c r="L36" s="2356"/>
      <c r="M36" s="2359" t="s">
        <v>1441</v>
      </c>
      <c r="N36" s="2360"/>
      <c r="O36" s="2360"/>
      <c r="P36" s="2360"/>
      <c r="Q36" s="2360"/>
      <c r="R36" s="2360"/>
      <c r="S36" s="1002"/>
    </row>
    <row r="37" spans="1:19" ht="18" customHeight="1">
      <c r="A37" s="2396"/>
      <c r="B37" s="2401"/>
      <c r="C37" s="2404" t="s">
        <v>1419</v>
      </c>
      <c r="D37" s="2405"/>
      <c r="E37" s="2405"/>
      <c r="F37" s="2405"/>
      <c r="G37" s="2405"/>
      <c r="H37" s="2405"/>
      <c r="J37" s="1001"/>
      <c r="K37" s="2357"/>
      <c r="L37" s="2358"/>
      <c r="M37" s="2361" t="s">
        <v>1442</v>
      </c>
      <c r="N37" s="2362"/>
      <c r="O37" s="2362"/>
      <c r="P37" s="2362"/>
      <c r="Q37" s="2362"/>
      <c r="R37" s="2362"/>
      <c r="S37" s="1002"/>
    </row>
    <row r="38" spans="1:19" ht="17.850000000000001" customHeight="1">
      <c r="J38" s="1001"/>
      <c r="S38" s="1002"/>
    </row>
    <row r="39" spans="1:19" ht="17.850000000000001" customHeight="1">
      <c r="B39" s="2406"/>
      <c r="C39" s="2406"/>
      <c r="D39" s="2406"/>
      <c r="E39" s="2406"/>
      <c r="F39" s="2406"/>
      <c r="G39" s="2406"/>
      <c r="H39" s="2406"/>
      <c r="J39" s="1001"/>
      <c r="L39" s="2363"/>
      <c r="M39" s="2363"/>
      <c r="N39" s="2363"/>
      <c r="O39" s="2363"/>
      <c r="P39" s="2363"/>
      <c r="Q39" s="2363"/>
      <c r="R39" s="2363"/>
      <c r="S39" s="1002"/>
    </row>
    <row r="40" spans="1:19" ht="17.850000000000001" customHeight="1">
      <c r="A40" s="962" t="s">
        <v>1420</v>
      </c>
      <c r="B40" s="963"/>
      <c r="C40" s="964"/>
      <c r="D40" s="964"/>
      <c r="E40" s="964"/>
      <c r="F40" s="964"/>
      <c r="G40" s="964"/>
      <c r="H40" s="964"/>
      <c r="J40" s="1001"/>
      <c r="K40" s="1006" t="s">
        <v>1420</v>
      </c>
      <c r="L40" s="1007"/>
      <c r="M40" s="1008"/>
      <c r="N40" s="1008"/>
      <c r="O40" s="1008"/>
      <c r="P40" s="1008"/>
      <c r="Q40" s="1008"/>
      <c r="R40" s="1008"/>
      <c r="S40" s="1002"/>
    </row>
    <row r="41" spans="1:19" ht="17.850000000000001" customHeight="1">
      <c r="A41" s="962" t="s">
        <v>1421</v>
      </c>
      <c r="B41" s="963"/>
      <c r="C41" s="964"/>
      <c r="D41" s="964"/>
      <c r="E41" s="964"/>
      <c r="F41" s="964"/>
      <c r="G41" s="964"/>
      <c r="H41" s="964"/>
      <c r="J41" s="1001"/>
      <c r="K41" s="1006" t="s">
        <v>1421</v>
      </c>
      <c r="L41" s="1007"/>
      <c r="M41" s="1008"/>
      <c r="N41" s="1008"/>
      <c r="O41" s="1008"/>
      <c r="P41" s="1008"/>
      <c r="Q41" s="1008"/>
      <c r="R41" s="1008"/>
      <c r="S41" s="1002"/>
    </row>
    <row r="42" spans="1:19" ht="17.850000000000001" customHeight="1">
      <c r="A42" s="962" t="s">
        <v>1422</v>
      </c>
      <c r="B42" s="964"/>
      <c r="C42" s="964"/>
      <c r="D42" s="964"/>
      <c r="E42" s="964"/>
      <c r="F42" s="964"/>
      <c r="G42" s="964"/>
      <c r="H42" s="964"/>
      <c r="J42" s="1001"/>
      <c r="K42" s="1006" t="s">
        <v>1422</v>
      </c>
      <c r="L42" s="1008"/>
      <c r="M42" s="1008"/>
      <c r="N42" s="1008"/>
      <c r="O42" s="1008"/>
      <c r="P42" s="1008"/>
      <c r="Q42" s="1008"/>
      <c r="R42" s="1008"/>
      <c r="S42" s="1002"/>
    </row>
    <row r="43" spans="1:19" ht="17.850000000000001" customHeight="1">
      <c r="A43" s="962" t="s">
        <v>1423</v>
      </c>
      <c r="B43" s="964"/>
      <c r="C43" s="964"/>
      <c r="D43" s="964"/>
      <c r="E43" s="964"/>
      <c r="F43" s="964"/>
      <c r="G43" s="964"/>
      <c r="H43" s="964"/>
      <c r="J43" s="1001"/>
      <c r="K43" s="1006" t="s">
        <v>1423</v>
      </c>
      <c r="L43" s="1008"/>
      <c r="M43" s="1008"/>
      <c r="N43" s="1008"/>
      <c r="O43" s="1008"/>
      <c r="P43" s="1008"/>
      <c r="Q43" s="1008"/>
      <c r="R43" s="1008"/>
      <c r="S43" s="1002"/>
    </row>
    <row r="44" spans="1:19" ht="17.850000000000001" customHeight="1">
      <c r="A44" s="962" t="s">
        <v>1424</v>
      </c>
      <c r="B44" s="964"/>
      <c r="C44" s="964"/>
      <c r="D44" s="964"/>
      <c r="E44" s="964"/>
      <c r="F44" s="964"/>
      <c r="G44" s="964"/>
      <c r="H44" s="964"/>
      <c r="J44" s="1001"/>
      <c r="K44" s="1006" t="s">
        <v>1424</v>
      </c>
      <c r="L44" s="1008"/>
      <c r="M44" s="1008"/>
      <c r="N44" s="1008"/>
      <c r="O44" s="1008"/>
      <c r="P44" s="1008"/>
      <c r="Q44" s="1008"/>
      <c r="R44" s="1008"/>
      <c r="S44" s="1002"/>
    </row>
    <row r="45" spans="1:19" ht="40.5" customHeight="1">
      <c r="A45" s="2380" t="s">
        <v>1425</v>
      </c>
      <c r="B45" s="2380"/>
      <c r="C45" s="2380"/>
      <c r="D45" s="2380"/>
      <c r="E45" s="2380"/>
      <c r="F45" s="2380"/>
      <c r="G45" s="2380"/>
      <c r="H45" s="2380"/>
      <c r="J45" s="1001"/>
      <c r="K45" s="2364" t="s">
        <v>1425</v>
      </c>
      <c r="L45" s="2364"/>
      <c r="M45" s="2364"/>
      <c r="N45" s="2364"/>
      <c r="O45" s="2364"/>
      <c r="P45" s="2364"/>
      <c r="Q45" s="2364"/>
      <c r="R45" s="2364"/>
      <c r="S45" s="1002"/>
    </row>
    <row r="46" spans="1:19" ht="17.850000000000001" customHeight="1">
      <c r="A46" s="965"/>
      <c r="B46" s="210"/>
      <c r="C46" s="210"/>
      <c r="D46" s="210"/>
      <c r="E46" s="210"/>
      <c r="F46" s="210"/>
      <c r="G46" s="210"/>
      <c r="H46" s="210"/>
      <c r="J46" s="1001"/>
      <c r="K46" s="1009"/>
      <c r="L46" s="1010"/>
      <c r="M46" s="1010"/>
      <c r="N46" s="1010"/>
      <c r="O46" s="1010"/>
      <c r="P46" s="1010"/>
      <c r="Q46" s="1010"/>
      <c r="R46" s="1010"/>
      <c r="S46" s="1002"/>
    </row>
    <row r="47" spans="1:19" ht="17.850000000000001" customHeight="1">
      <c r="B47" s="210"/>
      <c r="C47" s="210"/>
      <c r="D47" s="210"/>
      <c r="E47" s="210"/>
      <c r="F47" s="210"/>
      <c r="G47" s="210"/>
      <c r="H47" s="210"/>
      <c r="J47" s="1011"/>
      <c r="K47" s="1012"/>
      <c r="L47" s="1013"/>
      <c r="M47" s="1013"/>
      <c r="N47" s="1013"/>
      <c r="O47" s="1013"/>
      <c r="P47" s="1013"/>
      <c r="Q47" s="1013"/>
      <c r="R47" s="1013"/>
      <c r="S47" s="1014"/>
    </row>
    <row r="49" spans="1:20" ht="17.850000000000001" customHeight="1">
      <c r="A49" s="597"/>
      <c r="B49" s="597"/>
      <c r="C49" s="597"/>
      <c r="D49" s="597"/>
      <c r="E49" s="597"/>
      <c r="F49" s="597"/>
      <c r="G49" s="597"/>
      <c r="H49" s="597"/>
      <c r="I49" s="597"/>
      <c r="J49" s="597"/>
      <c r="K49" s="597"/>
      <c r="L49" s="597"/>
      <c r="M49" s="597"/>
      <c r="N49" s="597"/>
      <c r="O49" s="597"/>
      <c r="P49" s="597"/>
      <c r="Q49" s="597"/>
      <c r="R49" s="597"/>
      <c r="S49" s="597"/>
      <c r="T49" s="597"/>
    </row>
    <row r="50" spans="1:20" ht="17.850000000000001" customHeight="1">
      <c r="A50" s="597"/>
      <c r="B50" s="597"/>
      <c r="C50" s="597"/>
      <c r="D50" s="597"/>
      <c r="E50" s="597"/>
      <c r="F50" s="597"/>
      <c r="G50" s="597"/>
      <c r="H50" s="597"/>
      <c r="I50" s="597"/>
      <c r="J50" s="597"/>
      <c r="K50" s="597"/>
      <c r="L50" s="597"/>
      <c r="M50" s="597"/>
      <c r="N50" s="597"/>
      <c r="O50" s="597"/>
      <c r="P50" s="597"/>
      <c r="Q50" s="597"/>
      <c r="R50" s="597"/>
      <c r="S50" s="597"/>
      <c r="T50" s="597"/>
    </row>
    <row r="51" spans="1:20" ht="17.850000000000001" customHeight="1">
      <c r="A51" s="597"/>
      <c r="B51" s="597"/>
      <c r="C51" s="597"/>
      <c r="D51" s="597"/>
      <c r="E51" s="597"/>
      <c r="F51" s="597"/>
      <c r="G51" s="597"/>
      <c r="H51" s="597"/>
      <c r="I51" s="597"/>
      <c r="J51" s="597"/>
      <c r="K51" s="597"/>
      <c r="L51" s="597"/>
      <c r="M51" s="597"/>
      <c r="N51" s="597"/>
      <c r="O51" s="597"/>
      <c r="P51" s="597"/>
      <c r="Q51" s="597"/>
      <c r="R51" s="597"/>
      <c r="S51" s="597"/>
      <c r="T51" s="597"/>
    </row>
    <row r="52" spans="1:20" ht="17.850000000000001" customHeight="1">
      <c r="A52" s="597"/>
      <c r="B52" s="597"/>
      <c r="C52" s="597"/>
      <c r="D52" s="597"/>
      <c r="E52" s="597"/>
      <c r="F52" s="597"/>
      <c r="G52" s="597"/>
      <c r="H52" s="597"/>
      <c r="I52" s="597"/>
      <c r="J52" s="597"/>
      <c r="K52" s="597"/>
      <c r="L52" s="597"/>
      <c r="M52" s="597"/>
      <c r="N52" s="597"/>
      <c r="O52" s="597"/>
      <c r="P52" s="597"/>
      <c r="Q52" s="597"/>
      <c r="R52" s="597"/>
      <c r="S52" s="597"/>
      <c r="T52" s="597"/>
    </row>
    <row r="53" spans="1:20" ht="17.850000000000001" customHeight="1">
      <c r="A53" s="597"/>
      <c r="B53" s="597"/>
      <c r="C53" s="597"/>
      <c r="D53" s="597"/>
      <c r="E53" s="597"/>
      <c r="F53" s="597"/>
      <c r="G53" s="597"/>
      <c r="H53" s="597"/>
      <c r="I53" s="597"/>
      <c r="J53" s="597"/>
      <c r="K53" s="597"/>
      <c r="L53" s="597"/>
      <c r="M53" s="597"/>
      <c r="N53" s="597"/>
      <c r="O53" s="597"/>
      <c r="P53" s="597"/>
      <c r="Q53" s="597"/>
      <c r="R53" s="597"/>
      <c r="S53" s="597"/>
      <c r="T53" s="597"/>
    </row>
    <row r="54" spans="1:20" ht="17.850000000000001" customHeight="1">
      <c r="A54" s="597"/>
      <c r="B54" s="597"/>
      <c r="C54" s="597"/>
      <c r="D54" s="597"/>
      <c r="E54" s="597"/>
      <c r="F54" s="597"/>
      <c r="G54" s="597"/>
      <c r="H54" s="597"/>
      <c r="I54" s="597"/>
      <c r="J54" s="597"/>
      <c r="K54" s="597"/>
      <c r="L54" s="597"/>
      <c r="M54" s="597"/>
      <c r="N54" s="597"/>
      <c r="O54" s="597"/>
      <c r="P54" s="597"/>
      <c r="Q54" s="597"/>
      <c r="R54" s="597"/>
      <c r="S54" s="597"/>
      <c r="T54" s="597"/>
    </row>
    <row r="55" spans="1:20" ht="17.850000000000001" customHeight="1">
      <c r="A55" s="597"/>
      <c r="B55" s="597"/>
      <c r="C55" s="597"/>
      <c r="D55" s="597"/>
      <c r="E55" s="597"/>
      <c r="F55" s="597"/>
      <c r="G55" s="597"/>
      <c r="H55" s="597"/>
      <c r="I55" s="597"/>
      <c r="J55" s="597"/>
      <c r="K55" s="597"/>
      <c r="L55" s="597"/>
      <c r="M55" s="597"/>
      <c r="N55" s="597"/>
      <c r="O55" s="597"/>
      <c r="P55" s="597"/>
      <c r="Q55" s="597"/>
      <c r="R55" s="597"/>
      <c r="S55" s="597"/>
      <c r="T55" s="597"/>
    </row>
    <row r="56" spans="1:20" ht="17.850000000000001" customHeight="1">
      <c r="A56" s="597"/>
      <c r="B56" s="597"/>
      <c r="C56" s="597"/>
      <c r="D56" s="597"/>
      <c r="E56" s="597"/>
      <c r="F56" s="597"/>
      <c r="G56" s="597"/>
      <c r="H56" s="597"/>
      <c r="I56" s="597"/>
      <c r="J56" s="597"/>
      <c r="K56" s="597"/>
      <c r="L56" s="597"/>
      <c r="M56" s="597"/>
      <c r="N56" s="597"/>
      <c r="O56" s="597"/>
      <c r="P56" s="597"/>
      <c r="Q56" s="597"/>
      <c r="R56" s="597"/>
      <c r="S56" s="597"/>
      <c r="T56" s="597"/>
    </row>
    <row r="57" spans="1:20" ht="17.850000000000001" customHeight="1">
      <c r="A57" s="597"/>
      <c r="B57" s="597"/>
      <c r="C57" s="597"/>
      <c r="D57" s="597"/>
      <c r="E57" s="597"/>
      <c r="F57" s="597"/>
      <c r="G57" s="597"/>
      <c r="H57" s="597"/>
      <c r="I57" s="597"/>
      <c r="J57" s="597"/>
      <c r="K57" s="597"/>
      <c r="L57" s="597"/>
      <c r="M57" s="597"/>
      <c r="N57" s="597"/>
      <c r="O57" s="597"/>
      <c r="P57" s="597"/>
      <c r="Q57" s="597"/>
      <c r="R57" s="597"/>
      <c r="S57" s="597"/>
      <c r="T57" s="597"/>
    </row>
    <row r="58" spans="1:20" ht="17.850000000000001" customHeight="1">
      <c r="A58" s="597"/>
      <c r="B58" s="597"/>
      <c r="C58" s="597"/>
      <c r="D58" s="597"/>
      <c r="E58" s="597"/>
      <c r="F58" s="597"/>
      <c r="G58" s="597"/>
      <c r="H58" s="597"/>
      <c r="I58" s="597"/>
      <c r="J58" s="597"/>
      <c r="K58" s="597"/>
      <c r="L58" s="597"/>
      <c r="M58" s="597"/>
      <c r="N58" s="597"/>
      <c r="O58" s="597"/>
      <c r="P58" s="597"/>
      <c r="Q58" s="597"/>
      <c r="R58" s="597"/>
      <c r="S58" s="597"/>
      <c r="T58" s="597"/>
    </row>
    <row r="59" spans="1:20" ht="17.850000000000001" customHeight="1">
      <c r="A59" s="597"/>
      <c r="B59" s="597"/>
      <c r="C59" s="597"/>
      <c r="D59" s="597"/>
      <c r="E59" s="597"/>
      <c r="F59" s="597"/>
      <c r="G59" s="597"/>
      <c r="H59" s="597"/>
      <c r="I59" s="597"/>
      <c r="J59" s="597"/>
      <c r="K59" s="597"/>
      <c r="L59" s="597"/>
      <c r="M59" s="597"/>
      <c r="N59" s="597"/>
      <c r="O59" s="597"/>
      <c r="P59" s="597"/>
      <c r="Q59" s="597"/>
      <c r="R59" s="597"/>
      <c r="S59" s="597"/>
      <c r="T59" s="597"/>
    </row>
    <row r="60" spans="1:20" ht="17.850000000000001" customHeight="1">
      <c r="A60" s="597"/>
      <c r="B60" s="597"/>
      <c r="C60" s="597"/>
      <c r="D60" s="597"/>
      <c r="E60" s="597"/>
      <c r="F60" s="597"/>
      <c r="G60" s="597"/>
      <c r="H60" s="597"/>
      <c r="I60" s="597"/>
      <c r="J60" s="597"/>
      <c r="K60" s="597"/>
      <c r="L60" s="597"/>
      <c r="M60" s="597"/>
      <c r="N60" s="597"/>
      <c r="O60" s="597"/>
      <c r="P60" s="597"/>
      <c r="Q60" s="597"/>
      <c r="R60" s="597"/>
      <c r="S60" s="597"/>
      <c r="T60" s="597"/>
    </row>
    <row r="61" spans="1:20" ht="17.850000000000001" customHeight="1">
      <c r="A61" s="597"/>
      <c r="B61" s="597"/>
      <c r="C61" s="597"/>
      <c r="D61" s="597"/>
      <c r="E61" s="597"/>
      <c r="F61" s="597"/>
      <c r="G61" s="597"/>
      <c r="H61" s="597"/>
      <c r="I61" s="597"/>
      <c r="J61" s="597"/>
      <c r="K61" s="597"/>
      <c r="L61" s="597"/>
      <c r="M61" s="597"/>
      <c r="N61" s="597"/>
      <c r="O61" s="597"/>
      <c r="P61" s="597"/>
      <c r="Q61" s="597"/>
      <c r="R61" s="597"/>
      <c r="S61" s="597"/>
      <c r="T61" s="597"/>
    </row>
    <row r="62" spans="1:20" ht="17.850000000000001" customHeight="1">
      <c r="A62" s="597"/>
      <c r="B62" s="597"/>
      <c r="C62" s="597"/>
      <c r="D62" s="597"/>
      <c r="E62" s="597"/>
      <c r="F62" s="597"/>
      <c r="G62" s="597"/>
      <c r="H62" s="597"/>
      <c r="I62" s="597"/>
      <c r="J62" s="597"/>
      <c r="K62" s="597"/>
      <c r="L62" s="597"/>
      <c r="M62" s="597"/>
      <c r="N62" s="597"/>
      <c r="O62" s="597"/>
      <c r="P62" s="597"/>
      <c r="Q62" s="597"/>
      <c r="R62" s="597"/>
      <c r="S62" s="597"/>
      <c r="T62" s="597"/>
    </row>
    <row r="63" spans="1:20" ht="17.850000000000001" customHeight="1">
      <c r="A63" s="597"/>
      <c r="B63" s="597"/>
      <c r="C63" s="597"/>
      <c r="D63" s="597"/>
      <c r="E63" s="597"/>
      <c r="F63" s="597"/>
      <c r="G63" s="597"/>
      <c r="H63" s="597"/>
      <c r="I63" s="597"/>
      <c r="J63" s="597"/>
      <c r="K63" s="597"/>
      <c r="L63" s="597"/>
      <c r="M63" s="597"/>
      <c r="N63" s="597"/>
      <c r="O63" s="597"/>
      <c r="P63" s="597"/>
      <c r="Q63" s="597"/>
      <c r="R63" s="597"/>
      <c r="S63" s="597"/>
      <c r="T63" s="597"/>
    </row>
    <row r="64" spans="1:20" ht="17.850000000000001" customHeight="1">
      <c r="A64" s="597"/>
      <c r="B64" s="597"/>
      <c r="C64" s="597"/>
      <c r="D64" s="597"/>
      <c r="E64" s="597"/>
      <c r="F64" s="597"/>
      <c r="G64" s="597"/>
      <c r="H64" s="597"/>
      <c r="I64" s="597"/>
      <c r="J64" s="597"/>
      <c r="K64" s="597"/>
      <c r="L64" s="597"/>
      <c r="M64" s="597"/>
      <c r="N64" s="597"/>
      <c r="O64" s="597"/>
      <c r="P64" s="597"/>
      <c r="Q64" s="597"/>
      <c r="R64" s="597"/>
      <c r="S64" s="597"/>
      <c r="T64" s="597"/>
    </row>
    <row r="65" spans="1:20" ht="17.850000000000001" customHeight="1">
      <c r="A65" s="597"/>
      <c r="B65" s="597"/>
      <c r="C65" s="597"/>
      <c r="D65" s="597"/>
      <c r="E65" s="597"/>
      <c r="F65" s="597"/>
      <c r="G65" s="597"/>
      <c r="H65" s="597"/>
      <c r="I65" s="597"/>
      <c r="J65" s="597"/>
      <c r="K65" s="597"/>
      <c r="L65" s="597"/>
      <c r="M65" s="597"/>
      <c r="N65" s="597"/>
      <c r="O65" s="597"/>
      <c r="P65" s="597"/>
      <c r="Q65" s="597"/>
      <c r="R65" s="597"/>
      <c r="S65" s="597"/>
      <c r="T65" s="597"/>
    </row>
    <row r="66" spans="1:20" ht="17.850000000000001" customHeight="1">
      <c r="A66" s="597"/>
      <c r="B66" s="597"/>
      <c r="C66" s="597"/>
      <c r="D66" s="597"/>
      <c r="E66" s="597"/>
      <c r="F66" s="597"/>
      <c r="G66" s="597"/>
      <c r="H66" s="597"/>
      <c r="I66" s="597"/>
      <c r="J66" s="597"/>
      <c r="K66" s="597"/>
      <c r="L66" s="597"/>
      <c r="M66" s="597"/>
      <c r="N66" s="597"/>
      <c r="O66" s="597"/>
      <c r="P66" s="597"/>
      <c r="Q66" s="597"/>
      <c r="R66" s="597"/>
      <c r="S66" s="597"/>
      <c r="T66" s="597"/>
    </row>
    <row r="67" spans="1:20" ht="17.850000000000001" customHeight="1">
      <c r="A67" s="597"/>
      <c r="B67" s="597"/>
      <c r="C67" s="597"/>
      <c r="D67" s="597"/>
      <c r="E67" s="597"/>
      <c r="F67" s="597"/>
      <c r="G67" s="597"/>
      <c r="H67" s="597"/>
      <c r="I67" s="597"/>
      <c r="J67" s="597"/>
      <c r="K67" s="597"/>
      <c r="L67" s="597"/>
      <c r="M67" s="597"/>
      <c r="N67" s="597"/>
      <c r="O67" s="597"/>
      <c r="P67" s="597"/>
      <c r="Q67" s="597"/>
      <c r="R67" s="597"/>
      <c r="S67" s="597"/>
      <c r="T67" s="597"/>
    </row>
    <row r="68" spans="1:20" ht="17.850000000000001" customHeight="1">
      <c r="A68" s="597"/>
      <c r="B68" s="597"/>
      <c r="C68" s="597"/>
      <c r="D68" s="597"/>
      <c r="E68" s="597"/>
      <c r="F68" s="597"/>
      <c r="G68" s="597"/>
      <c r="H68" s="597"/>
      <c r="I68" s="597"/>
      <c r="J68" s="597"/>
      <c r="K68" s="597"/>
      <c r="L68" s="597"/>
      <c r="M68" s="597"/>
      <c r="N68" s="597"/>
      <c r="O68" s="597"/>
      <c r="P68" s="597"/>
      <c r="Q68" s="597"/>
      <c r="R68" s="597"/>
      <c r="S68" s="597"/>
      <c r="T68" s="597"/>
    </row>
    <row r="69" spans="1:20" ht="17.850000000000001" customHeight="1">
      <c r="A69" s="597"/>
      <c r="B69" s="597"/>
      <c r="C69" s="597"/>
      <c r="D69" s="597"/>
      <c r="E69" s="597"/>
      <c r="F69" s="597"/>
      <c r="G69" s="597"/>
      <c r="H69" s="597"/>
      <c r="I69" s="597"/>
      <c r="J69" s="597"/>
      <c r="K69" s="597"/>
      <c r="L69" s="597"/>
      <c r="M69" s="597"/>
      <c r="N69" s="597"/>
      <c r="O69" s="597"/>
      <c r="P69" s="597"/>
      <c r="Q69" s="597"/>
      <c r="R69" s="597"/>
      <c r="S69" s="597"/>
      <c r="T69" s="597"/>
    </row>
    <row r="70" spans="1:20" ht="17.850000000000001" customHeight="1">
      <c r="A70" s="597"/>
      <c r="B70" s="597"/>
      <c r="C70" s="597"/>
      <c r="D70" s="597"/>
      <c r="E70" s="597"/>
      <c r="F70" s="597"/>
      <c r="G70" s="597"/>
      <c r="H70" s="597"/>
      <c r="I70" s="597"/>
      <c r="J70" s="597"/>
      <c r="K70" s="597"/>
      <c r="L70" s="597"/>
      <c r="M70" s="597"/>
      <c r="N70" s="597"/>
      <c r="O70" s="597"/>
      <c r="P70" s="597"/>
      <c r="Q70" s="597"/>
      <c r="R70" s="597"/>
      <c r="S70" s="597"/>
      <c r="T70" s="597"/>
    </row>
    <row r="71" spans="1:20" ht="17.850000000000001" customHeight="1">
      <c r="A71" s="597"/>
      <c r="B71" s="597"/>
      <c r="C71" s="597"/>
      <c r="D71" s="597"/>
      <c r="E71" s="597"/>
      <c r="F71" s="597"/>
      <c r="G71" s="597"/>
      <c r="H71" s="597"/>
      <c r="I71" s="597"/>
      <c r="J71" s="597"/>
      <c r="K71" s="597"/>
      <c r="L71" s="597"/>
      <c r="M71" s="597"/>
      <c r="N71" s="597"/>
      <c r="O71" s="597"/>
      <c r="P71" s="597"/>
      <c r="Q71" s="597"/>
      <c r="R71" s="597"/>
      <c r="S71" s="597"/>
      <c r="T71" s="597"/>
    </row>
    <row r="72" spans="1:20" ht="17.850000000000001" customHeight="1">
      <c r="A72" s="597"/>
      <c r="B72" s="597"/>
      <c r="C72" s="597"/>
      <c r="D72" s="597"/>
      <c r="E72" s="597"/>
      <c r="F72" s="597"/>
      <c r="G72" s="597"/>
      <c r="H72" s="597"/>
      <c r="I72" s="597"/>
      <c r="J72" s="597"/>
      <c r="K72" s="597"/>
      <c r="L72" s="597"/>
      <c r="M72" s="597"/>
      <c r="N72" s="597"/>
      <c r="O72" s="597"/>
      <c r="P72" s="597"/>
      <c r="Q72" s="597"/>
      <c r="R72" s="597"/>
      <c r="S72" s="597"/>
      <c r="T72" s="597"/>
    </row>
    <row r="73" spans="1:20" ht="17.850000000000001" customHeight="1">
      <c r="A73" s="597"/>
      <c r="B73" s="597"/>
      <c r="C73" s="597"/>
      <c r="D73" s="597"/>
      <c r="E73" s="597"/>
      <c r="F73" s="597"/>
      <c r="G73" s="597"/>
      <c r="H73" s="597"/>
      <c r="I73" s="597"/>
      <c r="J73" s="597"/>
      <c r="K73" s="597"/>
      <c r="L73" s="597"/>
      <c r="M73" s="597"/>
      <c r="N73" s="597"/>
      <c r="O73" s="597"/>
      <c r="P73" s="597"/>
      <c r="Q73" s="597"/>
      <c r="R73" s="597"/>
      <c r="S73" s="597"/>
      <c r="T73" s="597"/>
    </row>
    <row r="74" spans="1:20" ht="17.850000000000001" customHeight="1">
      <c r="A74" s="597"/>
      <c r="B74" s="597"/>
      <c r="C74" s="597"/>
      <c r="D74" s="597"/>
      <c r="E74" s="597"/>
      <c r="F74" s="597"/>
      <c r="G74" s="597"/>
      <c r="H74" s="597"/>
      <c r="I74" s="597"/>
      <c r="J74" s="597"/>
      <c r="K74" s="597"/>
      <c r="L74" s="597"/>
      <c r="M74" s="597"/>
      <c r="N74" s="597"/>
      <c r="O74" s="597"/>
      <c r="P74" s="597"/>
      <c r="Q74" s="597"/>
      <c r="R74" s="597"/>
      <c r="S74" s="597"/>
      <c r="T74" s="597"/>
    </row>
    <row r="75" spans="1:20" ht="17.850000000000001" customHeight="1">
      <c r="A75" s="597"/>
      <c r="B75" s="597"/>
      <c r="C75" s="597"/>
      <c r="D75" s="597"/>
      <c r="E75" s="597"/>
      <c r="F75" s="597"/>
      <c r="G75" s="597"/>
      <c r="H75" s="597"/>
      <c r="I75" s="597"/>
      <c r="J75" s="597"/>
      <c r="K75" s="597"/>
      <c r="L75" s="597"/>
      <c r="M75" s="597"/>
      <c r="N75" s="597"/>
      <c r="O75" s="597"/>
      <c r="P75" s="597"/>
      <c r="Q75" s="597"/>
      <c r="R75" s="597"/>
      <c r="S75" s="597"/>
      <c r="T75" s="597"/>
    </row>
    <row r="76" spans="1:20" ht="17.850000000000001" customHeight="1">
      <c r="A76" s="597"/>
      <c r="B76" s="597"/>
      <c r="C76" s="597"/>
      <c r="D76" s="597"/>
      <c r="E76" s="597"/>
      <c r="F76" s="597"/>
      <c r="G76" s="597"/>
      <c r="H76" s="597"/>
      <c r="I76" s="597"/>
      <c r="J76" s="597"/>
      <c r="K76" s="597"/>
      <c r="L76" s="597"/>
      <c r="M76" s="597"/>
      <c r="N76" s="597"/>
      <c r="O76" s="597"/>
      <c r="P76" s="597"/>
      <c r="Q76" s="597"/>
      <c r="R76" s="597"/>
      <c r="S76" s="597"/>
      <c r="T76" s="597"/>
    </row>
    <row r="77" spans="1:20" ht="17.850000000000001" customHeight="1">
      <c r="A77" s="597"/>
      <c r="B77" s="597"/>
      <c r="C77" s="597"/>
      <c r="D77" s="597"/>
      <c r="E77" s="597"/>
      <c r="F77" s="597"/>
      <c r="G77" s="597"/>
      <c r="H77" s="597"/>
      <c r="I77" s="597"/>
      <c r="J77" s="597"/>
      <c r="K77" s="597"/>
      <c r="L77" s="597"/>
      <c r="M77" s="597"/>
      <c r="N77" s="597"/>
      <c r="O77" s="597"/>
      <c r="P77" s="597"/>
      <c r="Q77" s="597"/>
      <c r="R77" s="597"/>
      <c r="S77" s="597"/>
      <c r="T77" s="597"/>
    </row>
    <row r="78" spans="1:20" ht="17.850000000000001" customHeight="1">
      <c r="A78" s="597"/>
      <c r="B78" s="597"/>
      <c r="C78" s="597"/>
      <c r="D78" s="597"/>
      <c r="E78" s="597"/>
      <c r="F78" s="597"/>
      <c r="G78" s="597"/>
      <c r="H78" s="597"/>
      <c r="I78" s="597"/>
      <c r="J78" s="597"/>
      <c r="K78" s="597"/>
      <c r="L78" s="597"/>
      <c r="M78" s="597"/>
      <c r="N78" s="597"/>
      <c r="O78" s="597"/>
      <c r="P78" s="597"/>
      <c r="Q78" s="597"/>
      <c r="R78" s="597"/>
      <c r="S78" s="597"/>
      <c r="T78" s="597"/>
    </row>
    <row r="79" spans="1:20" ht="17.850000000000001" customHeight="1">
      <c r="A79" s="597"/>
      <c r="B79" s="597"/>
      <c r="C79" s="597"/>
      <c r="D79" s="597"/>
      <c r="E79" s="597"/>
      <c r="F79" s="597"/>
      <c r="G79" s="597"/>
      <c r="H79" s="597"/>
      <c r="I79" s="597"/>
      <c r="J79" s="597"/>
      <c r="K79" s="597"/>
      <c r="L79" s="597"/>
      <c r="M79" s="597"/>
      <c r="N79" s="597"/>
      <c r="O79" s="597"/>
      <c r="P79" s="597"/>
      <c r="Q79" s="597"/>
      <c r="R79" s="597"/>
      <c r="S79" s="597"/>
      <c r="T79" s="597"/>
    </row>
    <row r="80" spans="1:20" ht="17.850000000000001" customHeight="1">
      <c r="A80" s="597"/>
      <c r="B80" s="597"/>
      <c r="C80" s="597"/>
      <c r="D80" s="597"/>
      <c r="E80" s="597"/>
      <c r="F80" s="597"/>
      <c r="G80" s="597"/>
      <c r="H80" s="597"/>
      <c r="I80" s="597"/>
      <c r="J80" s="597"/>
      <c r="K80" s="597"/>
      <c r="L80" s="597"/>
      <c r="M80" s="597"/>
      <c r="N80" s="597"/>
      <c r="O80" s="597"/>
      <c r="P80" s="597"/>
      <c r="Q80" s="597"/>
      <c r="R80" s="597"/>
      <c r="S80" s="597"/>
      <c r="T80" s="597"/>
    </row>
    <row r="81" spans="1:20" ht="17.850000000000001" customHeight="1">
      <c r="A81" s="597"/>
      <c r="B81" s="597"/>
      <c r="C81" s="597"/>
      <c r="D81" s="597"/>
      <c r="E81" s="597"/>
      <c r="F81" s="597"/>
      <c r="G81" s="597"/>
      <c r="H81" s="597"/>
      <c r="I81" s="597"/>
      <c r="J81" s="597"/>
      <c r="K81" s="597"/>
      <c r="L81" s="597"/>
      <c r="M81" s="597"/>
      <c r="N81" s="597"/>
      <c r="O81" s="597"/>
      <c r="P81" s="597"/>
      <c r="Q81" s="597"/>
      <c r="R81" s="597"/>
      <c r="S81" s="597"/>
      <c r="T81" s="597"/>
    </row>
    <row r="82" spans="1:20" ht="17.850000000000001" customHeight="1">
      <c r="A82" s="597"/>
      <c r="B82" s="597"/>
      <c r="C82" s="597"/>
      <c r="D82" s="597"/>
      <c r="E82" s="597"/>
      <c r="F82" s="597"/>
      <c r="G82" s="597"/>
      <c r="H82" s="597"/>
      <c r="I82" s="597"/>
      <c r="J82" s="597"/>
      <c r="K82" s="597"/>
      <c r="L82" s="597"/>
      <c r="M82" s="597"/>
      <c r="N82" s="597"/>
      <c r="O82" s="597"/>
      <c r="P82" s="597"/>
      <c r="Q82" s="597"/>
      <c r="R82" s="597"/>
      <c r="S82" s="597"/>
      <c r="T82" s="597"/>
    </row>
    <row r="83" spans="1:20" ht="17.850000000000001" customHeight="1">
      <c r="A83" s="597"/>
      <c r="B83" s="597"/>
      <c r="C83" s="597"/>
      <c r="D83" s="597"/>
      <c r="E83" s="597"/>
      <c r="F83" s="597"/>
      <c r="G83" s="597"/>
      <c r="H83" s="597"/>
      <c r="I83" s="597"/>
      <c r="J83" s="597"/>
      <c r="K83" s="597"/>
      <c r="L83" s="597"/>
      <c r="M83" s="597"/>
      <c r="N83" s="597"/>
      <c r="O83" s="597"/>
      <c r="P83" s="597"/>
      <c r="Q83" s="597"/>
      <c r="R83" s="597"/>
      <c r="S83" s="597"/>
      <c r="T83" s="597"/>
    </row>
    <row r="84" spans="1:20" ht="17.850000000000001" customHeight="1">
      <c r="A84" s="597"/>
      <c r="B84" s="597"/>
      <c r="C84" s="597"/>
      <c r="D84" s="597"/>
      <c r="E84" s="597"/>
      <c r="F84" s="597"/>
      <c r="G84" s="597"/>
      <c r="H84" s="597"/>
      <c r="I84" s="597"/>
      <c r="J84" s="597"/>
      <c r="K84" s="597"/>
      <c r="L84" s="597"/>
      <c r="M84" s="597"/>
      <c r="N84" s="597"/>
      <c r="O84" s="597"/>
      <c r="P84" s="597"/>
      <c r="Q84" s="597"/>
      <c r="R84" s="597"/>
      <c r="S84" s="597"/>
      <c r="T84" s="597"/>
    </row>
    <row r="85" spans="1:20" ht="17.850000000000001" customHeight="1">
      <c r="A85" s="597"/>
      <c r="B85" s="597"/>
      <c r="C85" s="597"/>
      <c r="D85" s="597"/>
      <c r="E85" s="597"/>
      <c r="F85" s="597"/>
      <c r="G85" s="597"/>
      <c r="H85" s="597"/>
      <c r="I85" s="597"/>
      <c r="J85" s="597"/>
      <c r="K85" s="597"/>
      <c r="L85" s="597"/>
      <c r="M85" s="597"/>
      <c r="N85" s="597"/>
      <c r="O85" s="597"/>
      <c r="P85" s="597"/>
      <c r="Q85" s="597"/>
      <c r="R85" s="597"/>
      <c r="S85" s="597"/>
      <c r="T85" s="597"/>
    </row>
    <row r="86" spans="1:20" ht="17.850000000000001" customHeight="1">
      <c r="A86" s="597"/>
      <c r="B86" s="597"/>
      <c r="C86" s="597"/>
      <c r="D86" s="597"/>
      <c r="E86" s="597"/>
      <c r="F86" s="597"/>
      <c r="G86" s="597"/>
      <c r="H86" s="597"/>
      <c r="I86" s="597"/>
      <c r="J86" s="597"/>
      <c r="K86" s="597"/>
      <c r="L86" s="597"/>
      <c r="M86" s="597"/>
      <c r="N86" s="597"/>
      <c r="O86" s="597"/>
      <c r="P86" s="597"/>
      <c r="Q86" s="597"/>
      <c r="R86" s="597"/>
      <c r="S86" s="597"/>
      <c r="T86" s="597"/>
    </row>
    <row r="87" spans="1:20" ht="17.850000000000001" customHeight="1">
      <c r="A87" s="597"/>
      <c r="B87" s="597"/>
      <c r="C87" s="597"/>
      <c r="D87" s="597"/>
      <c r="E87" s="597"/>
      <c r="F87" s="597"/>
      <c r="G87" s="597"/>
      <c r="H87" s="597"/>
      <c r="I87" s="597"/>
      <c r="J87" s="597"/>
      <c r="K87" s="597"/>
      <c r="L87" s="597"/>
      <c r="M87" s="597"/>
      <c r="N87" s="597"/>
      <c r="O87" s="597"/>
      <c r="P87" s="597"/>
      <c r="Q87" s="597"/>
      <c r="R87" s="597"/>
      <c r="S87" s="597"/>
      <c r="T87" s="597"/>
    </row>
    <row r="88" spans="1:20" ht="17.850000000000001" customHeight="1">
      <c r="A88" s="597"/>
      <c r="B88" s="597"/>
      <c r="C88" s="597"/>
      <c r="D88" s="597"/>
      <c r="E88" s="597"/>
      <c r="F88" s="597"/>
      <c r="G88" s="597"/>
      <c r="H88" s="597"/>
      <c r="I88" s="597"/>
      <c r="J88" s="597"/>
      <c r="K88" s="597"/>
      <c r="L88" s="597"/>
      <c r="M88" s="597"/>
      <c r="N88" s="597"/>
      <c r="O88" s="597"/>
      <c r="P88" s="597"/>
      <c r="Q88" s="597"/>
      <c r="R88" s="597"/>
      <c r="S88" s="597"/>
      <c r="T88" s="597"/>
    </row>
    <row r="89" spans="1:20" ht="17.850000000000001" customHeight="1">
      <c r="A89" s="597"/>
      <c r="B89" s="597"/>
      <c r="C89" s="597"/>
      <c r="D89" s="597"/>
      <c r="E89" s="597"/>
      <c r="F89" s="597"/>
      <c r="G89" s="597"/>
      <c r="H89" s="597"/>
      <c r="I89" s="597"/>
      <c r="J89" s="597"/>
      <c r="K89" s="597"/>
      <c r="L89" s="597"/>
      <c r="M89" s="597"/>
      <c r="N89" s="597"/>
      <c r="O89" s="597"/>
      <c r="P89" s="597"/>
      <c r="Q89" s="597"/>
      <c r="R89" s="597"/>
      <c r="S89" s="597"/>
      <c r="T89" s="597"/>
    </row>
    <row r="90" spans="1:20" ht="17.850000000000001" customHeight="1">
      <c r="A90" s="597"/>
      <c r="B90" s="597"/>
      <c r="C90" s="597"/>
      <c r="D90" s="597"/>
      <c r="E90" s="597"/>
      <c r="F90" s="597"/>
      <c r="G90" s="597"/>
      <c r="H90" s="597"/>
      <c r="I90" s="597"/>
      <c r="J90" s="597"/>
      <c r="K90" s="597"/>
      <c r="L90" s="597"/>
      <c r="M90" s="597"/>
      <c r="N90" s="597"/>
      <c r="O90" s="597"/>
      <c r="P90" s="597"/>
      <c r="Q90" s="597"/>
      <c r="R90" s="597"/>
      <c r="S90" s="597"/>
      <c r="T90" s="597"/>
    </row>
    <row r="91" spans="1:20" ht="17.850000000000001" customHeight="1">
      <c r="A91" s="597"/>
      <c r="B91" s="597"/>
      <c r="C91" s="597"/>
      <c r="D91" s="597"/>
      <c r="E91" s="597"/>
      <c r="F91" s="597"/>
      <c r="G91" s="597"/>
      <c r="H91" s="597"/>
      <c r="I91" s="597"/>
      <c r="J91" s="597"/>
      <c r="K91" s="597"/>
      <c r="L91" s="597"/>
      <c r="M91" s="597"/>
      <c r="N91" s="597"/>
      <c r="O91" s="597"/>
      <c r="P91" s="597"/>
      <c r="Q91" s="597"/>
      <c r="R91" s="597"/>
      <c r="S91" s="597"/>
      <c r="T91" s="597"/>
    </row>
    <row r="92" spans="1:20" ht="17.850000000000001" customHeight="1">
      <c r="A92" s="597"/>
      <c r="B92" s="597"/>
      <c r="C92" s="597"/>
      <c r="D92" s="597"/>
      <c r="E92" s="597"/>
      <c r="F92" s="597"/>
      <c r="G92" s="597"/>
      <c r="H92" s="597"/>
      <c r="I92" s="597"/>
      <c r="J92" s="597"/>
      <c r="K92" s="597"/>
      <c r="L92" s="597"/>
      <c r="M92" s="597"/>
      <c r="N92" s="597"/>
      <c r="O92" s="597"/>
      <c r="P92" s="597"/>
      <c r="Q92" s="597"/>
      <c r="R92" s="597"/>
      <c r="S92" s="597"/>
      <c r="T92" s="597"/>
    </row>
    <row r="93" spans="1:20" ht="17.850000000000001" customHeight="1">
      <c r="A93" s="597"/>
      <c r="B93" s="597"/>
      <c r="C93" s="597"/>
      <c r="D93" s="597"/>
      <c r="E93" s="597"/>
      <c r="F93" s="597"/>
      <c r="G93" s="597"/>
      <c r="H93" s="597"/>
      <c r="I93" s="597"/>
      <c r="J93" s="597"/>
      <c r="K93" s="597"/>
      <c r="L93" s="597"/>
      <c r="M93" s="597"/>
      <c r="N93" s="597"/>
      <c r="O93" s="597"/>
      <c r="P93" s="597"/>
      <c r="Q93" s="597"/>
      <c r="R93" s="597"/>
      <c r="S93" s="597"/>
      <c r="T93" s="597"/>
    </row>
    <row r="94" spans="1:20" ht="17.850000000000001" customHeight="1">
      <c r="A94" s="597"/>
      <c r="B94" s="597"/>
      <c r="C94" s="597"/>
      <c r="D94" s="597"/>
      <c r="E94" s="597"/>
      <c r="F94" s="597"/>
      <c r="G94" s="597"/>
      <c r="H94" s="597"/>
      <c r="I94" s="597"/>
      <c r="J94" s="597"/>
      <c r="K94" s="597"/>
      <c r="L94" s="597"/>
      <c r="M94" s="597"/>
      <c r="N94" s="597"/>
      <c r="O94" s="597"/>
      <c r="P94" s="597"/>
      <c r="Q94" s="597"/>
      <c r="R94" s="597"/>
      <c r="S94" s="597"/>
      <c r="T94" s="597"/>
    </row>
    <row r="95" spans="1:20" ht="17.850000000000001" customHeight="1">
      <c r="A95" s="597"/>
      <c r="B95" s="597"/>
      <c r="C95" s="597"/>
      <c r="D95" s="597"/>
      <c r="E95" s="597"/>
      <c r="F95" s="597"/>
      <c r="G95" s="597"/>
      <c r="H95" s="597"/>
      <c r="I95" s="597"/>
      <c r="J95" s="597"/>
      <c r="K95" s="597"/>
      <c r="L95" s="597"/>
      <c r="M95" s="597"/>
      <c r="N95" s="597"/>
      <c r="O95" s="597"/>
      <c r="P95" s="597"/>
      <c r="Q95" s="597"/>
      <c r="R95" s="597"/>
      <c r="S95" s="597"/>
      <c r="T95" s="597"/>
    </row>
    <row r="96" spans="1:20" ht="17.850000000000001" customHeight="1">
      <c r="A96" s="597"/>
      <c r="B96" s="597"/>
      <c r="C96" s="597"/>
      <c r="D96" s="597"/>
      <c r="E96" s="597"/>
      <c r="F96" s="597"/>
      <c r="G96" s="597"/>
      <c r="H96" s="597"/>
      <c r="I96" s="597"/>
      <c r="J96" s="597"/>
      <c r="K96" s="597"/>
      <c r="L96" s="597"/>
      <c r="M96" s="597"/>
      <c r="N96" s="597"/>
      <c r="O96" s="597"/>
      <c r="P96" s="597"/>
      <c r="Q96" s="597"/>
      <c r="R96" s="597"/>
      <c r="S96" s="597"/>
      <c r="T96" s="597"/>
    </row>
    <row r="97" spans="1:20" ht="17.850000000000001" customHeight="1">
      <c r="A97" s="597"/>
      <c r="B97" s="597"/>
      <c r="C97" s="597"/>
      <c r="D97" s="597"/>
      <c r="E97" s="597"/>
      <c r="F97" s="597"/>
      <c r="G97" s="597"/>
      <c r="H97" s="597"/>
      <c r="I97" s="597"/>
      <c r="J97" s="597"/>
      <c r="K97" s="597"/>
      <c r="L97" s="597"/>
      <c r="M97" s="597"/>
      <c r="N97" s="597"/>
      <c r="O97" s="597"/>
      <c r="P97" s="597"/>
      <c r="Q97" s="597"/>
      <c r="R97" s="597"/>
      <c r="S97" s="597"/>
      <c r="T97" s="597"/>
    </row>
    <row r="98" spans="1:20" ht="17.850000000000001" customHeight="1">
      <c r="A98" s="597"/>
      <c r="B98" s="597"/>
      <c r="C98" s="597"/>
      <c r="D98" s="597"/>
      <c r="E98" s="597"/>
      <c r="F98" s="597"/>
      <c r="G98" s="597"/>
      <c r="H98" s="597"/>
      <c r="I98" s="597"/>
      <c r="J98" s="597"/>
      <c r="K98" s="597"/>
      <c r="L98" s="597"/>
      <c r="M98" s="597"/>
      <c r="N98" s="597"/>
      <c r="O98" s="597"/>
      <c r="P98" s="597"/>
      <c r="Q98" s="597"/>
      <c r="R98" s="597"/>
      <c r="S98" s="597"/>
      <c r="T98" s="597"/>
    </row>
    <row r="99" spans="1:20" ht="17.850000000000001" customHeight="1">
      <c r="A99" s="597"/>
      <c r="B99" s="597"/>
      <c r="C99" s="597"/>
      <c r="D99" s="597"/>
      <c r="E99" s="597"/>
      <c r="F99" s="597"/>
      <c r="G99" s="597"/>
      <c r="H99" s="597"/>
      <c r="I99" s="597"/>
      <c r="J99" s="597"/>
      <c r="K99" s="597"/>
      <c r="L99" s="597"/>
      <c r="M99" s="597"/>
      <c r="N99" s="597"/>
      <c r="O99" s="597"/>
      <c r="P99" s="597"/>
      <c r="Q99" s="597"/>
      <c r="R99" s="597"/>
      <c r="S99" s="597"/>
      <c r="T99" s="597"/>
    </row>
    <row r="100" spans="1:20" ht="17.850000000000001" customHeight="1">
      <c r="A100" s="597"/>
      <c r="B100" s="597"/>
      <c r="C100" s="597"/>
      <c r="D100" s="597"/>
      <c r="E100" s="597"/>
      <c r="F100" s="597"/>
      <c r="G100" s="597"/>
      <c r="H100" s="597"/>
      <c r="I100" s="597"/>
      <c r="J100" s="597"/>
      <c r="K100" s="597"/>
    </row>
    <row r="101" spans="1:20" ht="17.850000000000001" customHeight="1">
      <c r="A101" s="597"/>
      <c r="B101" s="597"/>
      <c r="C101" s="597"/>
      <c r="D101" s="597"/>
      <c r="E101" s="597"/>
      <c r="F101" s="597"/>
      <c r="G101" s="597"/>
      <c r="H101" s="597"/>
      <c r="I101" s="597"/>
      <c r="J101" s="597"/>
      <c r="K101" s="597"/>
    </row>
    <row r="102" spans="1:20" ht="17.850000000000001" customHeight="1">
      <c r="A102" s="597"/>
      <c r="B102" s="597"/>
      <c r="C102" s="597"/>
      <c r="D102" s="597"/>
      <c r="E102" s="597"/>
      <c r="F102" s="597"/>
      <c r="G102" s="597"/>
      <c r="H102" s="597"/>
      <c r="I102" s="597"/>
      <c r="J102" s="597"/>
      <c r="K102" s="597"/>
    </row>
    <row r="103" spans="1:20" ht="17.850000000000001" customHeight="1">
      <c r="A103" s="597"/>
      <c r="B103" s="597"/>
      <c r="C103" s="597"/>
      <c r="D103" s="597"/>
      <c r="E103" s="597"/>
      <c r="F103" s="597"/>
      <c r="G103" s="597"/>
      <c r="H103" s="597"/>
      <c r="I103" s="597"/>
      <c r="J103" s="597"/>
      <c r="K103" s="597"/>
    </row>
    <row r="104" spans="1:20" ht="17.850000000000001" customHeight="1">
      <c r="A104" s="597"/>
      <c r="B104" s="597"/>
      <c r="C104" s="597"/>
      <c r="D104" s="597"/>
      <c r="E104" s="597"/>
      <c r="F104" s="597"/>
      <c r="G104" s="597"/>
      <c r="H104" s="597"/>
      <c r="I104" s="597"/>
      <c r="J104" s="597"/>
      <c r="K104" s="597"/>
    </row>
    <row r="105" spans="1:20" ht="17.850000000000001" customHeight="1">
      <c r="A105" s="597"/>
      <c r="B105" s="597"/>
      <c r="C105" s="597"/>
      <c r="D105" s="597"/>
      <c r="E105" s="597"/>
      <c r="F105" s="597"/>
      <c r="G105" s="597"/>
      <c r="H105" s="597"/>
      <c r="I105" s="597"/>
      <c r="J105" s="597"/>
      <c r="K105" s="597"/>
    </row>
  </sheetData>
  <mergeCells count="40">
    <mergeCell ref="A27:A28"/>
    <mergeCell ref="C27:H27"/>
    <mergeCell ref="C28:H28"/>
    <mergeCell ref="F12:H12"/>
    <mergeCell ref="A14:C14"/>
    <mergeCell ref="A15:C15"/>
    <mergeCell ref="E17:H17"/>
    <mergeCell ref="E18:H18"/>
    <mergeCell ref="A21:H21"/>
    <mergeCell ref="A24:A26"/>
    <mergeCell ref="C24:H24"/>
    <mergeCell ref="C25:H25"/>
    <mergeCell ref="C26:H26"/>
    <mergeCell ref="A45:H45"/>
    <mergeCell ref="P12:R12"/>
    <mergeCell ref="K14:M14"/>
    <mergeCell ref="K15:M15"/>
    <mergeCell ref="O17:R17"/>
    <mergeCell ref="O18:R18"/>
    <mergeCell ref="K21:R21"/>
    <mergeCell ref="K24:K26"/>
    <mergeCell ref="M24:R24"/>
    <mergeCell ref="M25:R25"/>
    <mergeCell ref="A29:B35"/>
    <mergeCell ref="F29:G29"/>
    <mergeCell ref="A36:B37"/>
    <mergeCell ref="C36:H36"/>
    <mergeCell ref="C37:H37"/>
    <mergeCell ref="B39:H39"/>
    <mergeCell ref="M26:R26"/>
    <mergeCell ref="K27:K28"/>
    <mergeCell ref="M27:R27"/>
    <mergeCell ref="M28:R28"/>
    <mergeCell ref="K29:L35"/>
    <mergeCell ref="P29:Q29"/>
    <mergeCell ref="K36:L37"/>
    <mergeCell ref="M36:R36"/>
    <mergeCell ref="M37:R37"/>
    <mergeCell ref="L39:R39"/>
    <mergeCell ref="K45:R45"/>
  </mergeCells>
  <phoneticPr fontId="12"/>
  <dataValidations count="4">
    <dataValidation type="list" allowBlank="1" showInputMessage="1" showErrorMessage="1" sqref="C30:C35 M30:M35">
      <formula1>$C$2:$C$4</formula1>
    </dataValidation>
    <dataValidation type="list" allowBlank="1" showInputMessage="1" showErrorMessage="1" sqref="D30:D35 N30:N35">
      <formula1>$D$2:$D$6</formula1>
    </dataValidation>
    <dataValidation type="list" allowBlank="1" showInputMessage="1" showErrorMessage="1" sqref="E30:E35 O30:O35">
      <formula1>$E$2:$E$7</formula1>
    </dataValidation>
    <dataValidation type="list" allowBlank="1" showInputMessage="1" showErrorMessage="1" sqref="H30:H35 R30:R35">
      <formula1>$H$2:$H$7</formula1>
    </dataValidation>
  </dataValidations>
  <pageMargins left="0.78740157480314965" right="0.39370078740157483" top="0.78740157480314965" bottom="0.59055118110236227" header="0.31496062992125984" footer="0.31496062992125984"/>
  <pageSetup paperSize="9" scale="95"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T105"/>
  <sheetViews>
    <sheetView view="pageBreakPreview" topLeftCell="C13" zoomScale="115" zoomScaleNormal="100" zoomScaleSheetLayoutView="115" workbookViewId="0">
      <selection activeCell="B33" sqref="B33:M59"/>
    </sheetView>
  </sheetViews>
  <sheetFormatPr defaultColWidth="9" defaultRowHeight="17.850000000000001" customHeight="1" outlineLevelRow="1"/>
  <cols>
    <col min="1" max="1" width="6.625" style="195" customWidth="1"/>
    <col min="2" max="2" width="24.125" style="195" customWidth="1"/>
    <col min="3" max="3" width="14.375" style="195" customWidth="1"/>
    <col min="4" max="4" width="14.625" style="195" customWidth="1"/>
    <col min="5" max="5" width="12.5" style="195" customWidth="1"/>
    <col min="6" max="6" width="9" style="195"/>
    <col min="7" max="7" width="4.125" style="195" customWidth="1"/>
    <col min="8" max="8" width="11.75" style="195" customWidth="1"/>
    <col min="9" max="9" width="9" style="195"/>
    <col min="10" max="10" width="1.625" style="195" customWidth="1"/>
    <col min="11" max="11" width="6.625" style="966" customWidth="1"/>
    <col min="12" max="12" width="24.125" style="966" customWidth="1"/>
    <col min="13" max="13" width="14.375" style="966" customWidth="1"/>
    <col min="14" max="14" width="14.625" style="966" customWidth="1"/>
    <col min="15" max="15" width="12.5" style="966" customWidth="1"/>
    <col min="16" max="16" width="9" style="966"/>
    <col min="17" max="17" width="4.125" style="966" customWidth="1"/>
    <col min="18" max="18" width="11.75" style="966" customWidth="1"/>
    <col min="19" max="19" width="1.625" style="195" customWidth="1"/>
    <col min="20" max="16384" width="9" style="195"/>
  </cols>
  <sheetData>
    <row r="1" spans="1:19" ht="14.25">
      <c r="A1" s="195" t="s">
        <v>1380</v>
      </c>
      <c r="K1" s="966" t="s">
        <v>1380</v>
      </c>
    </row>
    <row r="2" spans="1:19" ht="14.25" hidden="1" customHeight="1" outlineLevel="1">
      <c r="C2" s="195" t="s">
        <v>1381</v>
      </c>
      <c r="D2" s="195" t="s">
        <v>1382</v>
      </c>
      <c r="E2" s="195" t="s">
        <v>1383</v>
      </c>
      <c r="H2" s="195" t="s">
        <v>1384</v>
      </c>
      <c r="M2" s="966" t="s">
        <v>1381</v>
      </c>
      <c r="N2" s="966" t="s">
        <v>1382</v>
      </c>
      <c r="O2" s="966" t="s">
        <v>1383</v>
      </c>
      <c r="R2" s="966" t="s">
        <v>1384</v>
      </c>
    </row>
    <row r="3" spans="1:19" ht="14.25" hidden="1" customHeight="1" outlineLevel="1">
      <c r="C3" s="195" t="s">
        <v>1385</v>
      </c>
      <c r="D3" s="195" t="s">
        <v>1386</v>
      </c>
      <c r="E3" s="195" t="s">
        <v>1387</v>
      </c>
      <c r="H3" s="195" t="s">
        <v>1388</v>
      </c>
      <c r="M3" s="966" t="s">
        <v>1385</v>
      </c>
      <c r="N3" s="966" t="s">
        <v>1386</v>
      </c>
      <c r="O3" s="966" t="s">
        <v>1387</v>
      </c>
      <c r="R3" s="966" t="s">
        <v>1388</v>
      </c>
    </row>
    <row r="4" spans="1:19" ht="14.25" hidden="1" customHeight="1" outlineLevel="1">
      <c r="D4" s="195" t="s">
        <v>1389</v>
      </c>
      <c r="E4" s="195" t="s">
        <v>1390</v>
      </c>
      <c r="H4" s="195" t="s">
        <v>1391</v>
      </c>
      <c r="N4" s="966" t="s">
        <v>1389</v>
      </c>
      <c r="O4" s="966" t="s">
        <v>1390</v>
      </c>
      <c r="R4" s="966" t="s">
        <v>1391</v>
      </c>
    </row>
    <row r="5" spans="1:19" ht="14.25" hidden="1" customHeight="1" outlineLevel="1">
      <c r="D5" s="195" t="s">
        <v>1392</v>
      </c>
      <c r="E5" s="195" t="s">
        <v>1393</v>
      </c>
      <c r="N5" s="966" t="s">
        <v>1392</v>
      </c>
      <c r="O5" s="966" t="s">
        <v>1393</v>
      </c>
    </row>
    <row r="6" spans="1:19" ht="14.25" hidden="1" customHeight="1" outlineLevel="1">
      <c r="E6" s="195" t="s">
        <v>374</v>
      </c>
      <c r="O6" s="966" t="s">
        <v>374</v>
      </c>
    </row>
    <row r="7" spans="1:19" ht="14.25" hidden="1" customHeight="1" outlineLevel="1"/>
    <row r="8" spans="1:19" ht="14.25" hidden="1" customHeight="1" outlineLevel="1"/>
    <row r="9" spans="1:19" ht="30" customHeight="1" collapsed="1"/>
    <row r="10" spans="1:19" ht="17.850000000000001" customHeight="1">
      <c r="H10" s="931" t="s">
        <v>1426</v>
      </c>
      <c r="J10" s="997"/>
      <c r="K10" s="998"/>
      <c r="L10" s="998"/>
      <c r="M10" s="998"/>
      <c r="N10" s="998"/>
      <c r="O10" s="998"/>
      <c r="P10" s="998"/>
      <c r="Q10" s="998"/>
      <c r="R10" s="999" t="s">
        <v>1426</v>
      </c>
      <c r="S10" s="1000"/>
    </row>
    <row r="11" spans="1:19" ht="14.25">
      <c r="J11" s="1001"/>
      <c r="S11" s="1002"/>
    </row>
    <row r="12" spans="1:19" ht="17.850000000000001" customHeight="1">
      <c r="A12" s="195" t="s">
        <v>1395</v>
      </c>
      <c r="F12" s="2414" t="s">
        <v>1396</v>
      </c>
      <c r="G12" s="2414"/>
      <c r="H12" s="2414"/>
      <c r="J12" s="1001"/>
      <c r="K12" s="966" t="s">
        <v>1395</v>
      </c>
      <c r="P12" s="2381" t="s">
        <v>1430</v>
      </c>
      <c r="Q12" s="2381"/>
      <c r="R12" s="2381"/>
      <c r="S12" s="1002"/>
    </row>
    <row r="13" spans="1:19" ht="17.850000000000001" customHeight="1">
      <c r="F13" s="933"/>
      <c r="G13" s="933"/>
      <c r="H13" s="933"/>
      <c r="J13" s="1001"/>
      <c r="S13" s="1002"/>
    </row>
    <row r="14" spans="1:19" ht="17.850000000000001" customHeight="1">
      <c r="A14" s="932"/>
      <c r="B14" s="932"/>
      <c r="C14" s="933"/>
      <c r="D14" s="934" t="s">
        <v>1400</v>
      </c>
      <c r="J14" s="1001"/>
      <c r="K14" s="1003"/>
      <c r="L14" s="1003"/>
      <c r="M14" s="1004"/>
      <c r="N14" s="1005" t="s">
        <v>1400</v>
      </c>
      <c r="S14" s="1002"/>
    </row>
    <row r="15" spans="1:19" ht="17.850000000000001" customHeight="1">
      <c r="A15" s="932"/>
      <c r="B15" s="932"/>
      <c r="C15" s="933"/>
      <c r="E15" s="2415" t="s">
        <v>1401</v>
      </c>
      <c r="F15" s="2415"/>
      <c r="G15" s="2415"/>
      <c r="H15" s="2415"/>
      <c r="J15" s="1001"/>
      <c r="K15" s="1003"/>
      <c r="L15" s="1003"/>
      <c r="M15" s="1004"/>
      <c r="O15" s="2382" t="s">
        <v>1433</v>
      </c>
      <c r="P15" s="2382"/>
      <c r="Q15" s="2382"/>
      <c r="R15" s="2382"/>
      <c r="S15" s="1002"/>
    </row>
    <row r="16" spans="1:19" ht="17.850000000000001" customHeight="1">
      <c r="E16" s="2417" t="s">
        <v>1402</v>
      </c>
      <c r="F16" s="2417"/>
      <c r="G16" s="2417"/>
      <c r="H16" s="2417"/>
      <c r="J16" s="1001"/>
      <c r="O16" s="2384" t="s">
        <v>1434</v>
      </c>
      <c r="P16" s="2384"/>
      <c r="Q16" s="2384"/>
      <c r="R16" s="2384"/>
      <c r="S16" s="1002"/>
    </row>
    <row r="17" spans="1:19" ht="17.850000000000001" customHeight="1">
      <c r="J17" s="1001"/>
      <c r="S17" s="1002"/>
    </row>
    <row r="18" spans="1:19" ht="17.850000000000001" customHeight="1">
      <c r="J18" s="1001"/>
      <c r="S18" s="1002"/>
    </row>
    <row r="19" spans="1:19" ht="18.75">
      <c r="A19" s="2418" t="s">
        <v>1427</v>
      </c>
      <c r="B19" s="2418"/>
      <c r="C19" s="2418"/>
      <c r="D19" s="2418"/>
      <c r="E19" s="2418"/>
      <c r="F19" s="2418"/>
      <c r="G19" s="2418"/>
      <c r="H19" s="2418"/>
      <c r="J19" s="1001"/>
      <c r="K19" s="2385" t="s">
        <v>1427</v>
      </c>
      <c r="L19" s="2385"/>
      <c r="M19" s="2385"/>
      <c r="N19" s="2385"/>
      <c r="O19" s="2385"/>
      <c r="P19" s="2385"/>
      <c r="Q19" s="2385"/>
      <c r="R19" s="2385"/>
      <c r="S19" s="1002"/>
    </row>
    <row r="20" spans="1:19" ht="17.850000000000001" customHeight="1">
      <c r="A20" s="195" t="s">
        <v>1404</v>
      </c>
      <c r="J20" s="1001"/>
      <c r="K20" s="966" t="s">
        <v>1404</v>
      </c>
      <c r="S20" s="1002"/>
    </row>
    <row r="21" spans="1:19" ht="14.25">
      <c r="J21" s="1001"/>
      <c r="S21" s="1002"/>
    </row>
    <row r="22" spans="1:19" ht="30" customHeight="1">
      <c r="A22" s="2419" t="s">
        <v>1405</v>
      </c>
      <c r="B22" s="935" t="s">
        <v>1406</v>
      </c>
      <c r="C22" s="2422"/>
      <c r="D22" s="2410"/>
      <c r="E22" s="2410"/>
      <c r="F22" s="2410"/>
      <c r="G22" s="2410"/>
      <c r="H22" s="2410"/>
      <c r="J22" s="1001"/>
      <c r="K22" s="2386" t="s">
        <v>1405</v>
      </c>
      <c r="L22" s="967" t="s">
        <v>1406</v>
      </c>
      <c r="M22" s="2389" t="s">
        <v>1435</v>
      </c>
      <c r="N22" s="2371"/>
      <c r="O22" s="2371"/>
      <c r="P22" s="2371"/>
      <c r="Q22" s="2371"/>
      <c r="R22" s="2371"/>
      <c r="S22" s="1002"/>
    </row>
    <row r="23" spans="1:19" ht="30" customHeight="1">
      <c r="A23" s="2420"/>
      <c r="B23" s="936" t="s">
        <v>1407</v>
      </c>
      <c r="C23" s="2423"/>
      <c r="D23" s="2424"/>
      <c r="E23" s="2424"/>
      <c r="F23" s="2424"/>
      <c r="G23" s="2424"/>
      <c r="H23" s="2424"/>
      <c r="J23" s="1001"/>
      <c r="K23" s="2387"/>
      <c r="L23" s="968" t="s">
        <v>1407</v>
      </c>
      <c r="M23" s="2390" t="s">
        <v>1436</v>
      </c>
      <c r="N23" s="2391"/>
      <c r="O23" s="2391"/>
      <c r="P23" s="2391"/>
      <c r="Q23" s="2391"/>
      <c r="R23" s="2391"/>
      <c r="S23" s="1002"/>
    </row>
    <row r="24" spans="1:19" ht="30" customHeight="1">
      <c r="A24" s="2421"/>
      <c r="B24" s="937" t="s">
        <v>1408</v>
      </c>
      <c r="C24" s="2411"/>
      <c r="D24" s="2425"/>
      <c r="E24" s="2425"/>
      <c r="F24" s="2425"/>
      <c r="G24" s="2425"/>
      <c r="H24" s="2426"/>
      <c r="J24" s="1001"/>
      <c r="K24" s="2388"/>
      <c r="L24" s="969" t="s">
        <v>1408</v>
      </c>
      <c r="M24" s="2365" t="s">
        <v>1437</v>
      </c>
      <c r="N24" s="2366"/>
      <c r="O24" s="2366"/>
      <c r="P24" s="2366"/>
      <c r="Q24" s="2366"/>
      <c r="R24" s="2367"/>
      <c r="S24" s="1002"/>
    </row>
    <row r="25" spans="1:19" ht="35.25" customHeight="1">
      <c r="A25" s="2407" t="s">
        <v>1409</v>
      </c>
      <c r="B25" s="938" t="s">
        <v>1406</v>
      </c>
      <c r="C25" s="2409"/>
      <c r="D25" s="2410"/>
      <c r="E25" s="2410"/>
      <c r="F25" s="2410"/>
      <c r="G25" s="2410"/>
      <c r="H25" s="2410"/>
      <c r="J25" s="1001"/>
      <c r="K25" s="2368" t="s">
        <v>1409</v>
      </c>
      <c r="L25" s="970" t="s">
        <v>1406</v>
      </c>
      <c r="M25" s="2370" t="s">
        <v>1438</v>
      </c>
      <c r="N25" s="2371"/>
      <c r="O25" s="2371"/>
      <c r="P25" s="2371"/>
      <c r="Q25" s="2371"/>
      <c r="R25" s="2371"/>
      <c r="S25" s="1002"/>
    </row>
    <row r="26" spans="1:19" ht="35.25" customHeight="1">
      <c r="A26" s="2408"/>
      <c r="B26" s="939" t="s">
        <v>1407</v>
      </c>
      <c r="C26" s="2411"/>
      <c r="D26" s="2412"/>
      <c r="E26" s="2412"/>
      <c r="F26" s="2412"/>
      <c r="G26" s="2412"/>
      <c r="H26" s="2413"/>
      <c r="J26" s="1001"/>
      <c r="K26" s="2369"/>
      <c r="L26" s="971" t="s">
        <v>1407</v>
      </c>
      <c r="M26" s="2365" t="s">
        <v>1439</v>
      </c>
      <c r="N26" s="2372"/>
      <c r="O26" s="2372"/>
      <c r="P26" s="2372"/>
      <c r="Q26" s="2372"/>
      <c r="R26" s="2373"/>
      <c r="S26" s="1002"/>
    </row>
    <row r="27" spans="1:19" ht="35.25" customHeight="1">
      <c r="A27" s="2392" t="s">
        <v>1428</v>
      </c>
      <c r="B27" s="2393"/>
      <c r="C27" s="940" t="s">
        <v>1411</v>
      </c>
      <c r="D27" s="941" t="s">
        <v>1412</v>
      </c>
      <c r="E27" s="942" t="s">
        <v>1413</v>
      </c>
      <c r="F27" s="2398" t="s">
        <v>1414</v>
      </c>
      <c r="G27" s="2399"/>
      <c r="H27" s="943" t="s">
        <v>1415</v>
      </c>
      <c r="J27" s="1001"/>
      <c r="K27" s="2355" t="s">
        <v>1428</v>
      </c>
      <c r="L27" s="2374"/>
      <c r="M27" s="972" t="s">
        <v>1411</v>
      </c>
      <c r="N27" s="973" t="s">
        <v>1412</v>
      </c>
      <c r="O27" s="974" t="s">
        <v>1413</v>
      </c>
      <c r="P27" s="2378" t="s">
        <v>1414</v>
      </c>
      <c r="Q27" s="2379"/>
      <c r="R27" s="975" t="s">
        <v>1415</v>
      </c>
      <c r="S27" s="1002"/>
    </row>
    <row r="28" spans="1:19" ht="18" customHeight="1">
      <c r="A28" s="2394"/>
      <c r="B28" s="2395"/>
      <c r="C28" s="944" t="s">
        <v>1381</v>
      </c>
      <c r="D28" s="945" t="s">
        <v>1382</v>
      </c>
      <c r="E28" s="946"/>
      <c r="F28" s="947"/>
      <c r="G28" s="948" t="s">
        <v>1416</v>
      </c>
      <c r="H28" s="949"/>
      <c r="J28" s="1001"/>
      <c r="K28" s="2375"/>
      <c r="L28" s="2376"/>
      <c r="M28" s="976" t="s">
        <v>1381</v>
      </c>
      <c r="N28" s="977" t="s">
        <v>1382</v>
      </c>
      <c r="O28" s="978" t="s">
        <v>1383</v>
      </c>
      <c r="P28" s="979">
        <v>3000</v>
      </c>
      <c r="Q28" s="980" t="s">
        <v>1416</v>
      </c>
      <c r="R28" s="981" t="s">
        <v>1384</v>
      </c>
      <c r="S28" s="1002"/>
    </row>
    <row r="29" spans="1:19" ht="18" customHeight="1">
      <c r="A29" s="2394"/>
      <c r="B29" s="2395"/>
      <c r="C29" s="950"/>
      <c r="D29" s="951"/>
      <c r="E29" s="952"/>
      <c r="F29" s="953"/>
      <c r="G29" s="954" t="s">
        <v>1416</v>
      </c>
      <c r="H29" s="955"/>
      <c r="J29" s="1001"/>
      <c r="K29" s="2375"/>
      <c r="L29" s="2376"/>
      <c r="M29" s="982" t="s">
        <v>1385</v>
      </c>
      <c r="N29" s="983" t="s">
        <v>1386</v>
      </c>
      <c r="O29" s="984" t="s">
        <v>1387</v>
      </c>
      <c r="P29" s="985">
        <v>1000</v>
      </c>
      <c r="Q29" s="986" t="s">
        <v>1416</v>
      </c>
      <c r="R29" s="987" t="s">
        <v>1384</v>
      </c>
      <c r="S29" s="1002"/>
    </row>
    <row r="30" spans="1:19" ht="18" customHeight="1">
      <c r="A30" s="2394"/>
      <c r="B30" s="2395"/>
      <c r="C30" s="950"/>
      <c r="D30" s="951"/>
      <c r="E30" s="952"/>
      <c r="F30" s="953"/>
      <c r="G30" s="954" t="s">
        <v>1416</v>
      </c>
      <c r="H30" s="955"/>
      <c r="J30" s="1001"/>
      <c r="K30" s="2375"/>
      <c r="L30" s="2376"/>
      <c r="M30" s="988"/>
      <c r="N30" s="989"/>
      <c r="O30" s="990"/>
      <c r="P30" s="953"/>
      <c r="Q30" s="986" t="s">
        <v>1416</v>
      </c>
      <c r="R30" s="991"/>
      <c r="S30" s="1002"/>
    </row>
    <row r="31" spans="1:19" ht="18" customHeight="1">
      <c r="A31" s="2394"/>
      <c r="B31" s="2395"/>
      <c r="C31" s="950"/>
      <c r="D31" s="951"/>
      <c r="E31" s="952"/>
      <c r="F31" s="953"/>
      <c r="G31" s="954" t="s">
        <v>1416</v>
      </c>
      <c r="H31" s="955"/>
      <c r="J31" s="1001"/>
      <c r="K31" s="2375"/>
      <c r="L31" s="2376"/>
      <c r="M31" s="988"/>
      <c r="N31" s="989"/>
      <c r="O31" s="990"/>
      <c r="P31" s="953"/>
      <c r="Q31" s="986" t="s">
        <v>1416</v>
      </c>
      <c r="R31" s="991"/>
      <c r="S31" s="1002"/>
    </row>
    <row r="32" spans="1:19" ht="18" customHeight="1">
      <c r="A32" s="2394"/>
      <c r="B32" s="2395"/>
      <c r="C32" s="950"/>
      <c r="D32" s="951"/>
      <c r="E32" s="952"/>
      <c r="F32" s="953"/>
      <c r="G32" s="954" t="s">
        <v>1416</v>
      </c>
      <c r="H32" s="955"/>
      <c r="J32" s="1001"/>
      <c r="K32" s="2375"/>
      <c r="L32" s="2376"/>
      <c r="M32" s="988"/>
      <c r="N32" s="989"/>
      <c r="O32" s="990"/>
      <c r="P32" s="953"/>
      <c r="Q32" s="986" t="s">
        <v>1416</v>
      </c>
      <c r="R32" s="991"/>
      <c r="S32" s="1002"/>
    </row>
    <row r="33" spans="1:20" ht="18" customHeight="1">
      <c r="A33" s="2396"/>
      <c r="B33" s="2397"/>
      <c r="C33" s="956"/>
      <c r="D33" s="957"/>
      <c r="E33" s="958"/>
      <c r="F33" s="959"/>
      <c r="G33" s="960" t="s">
        <v>1416</v>
      </c>
      <c r="H33" s="961"/>
      <c r="J33" s="1001"/>
      <c r="K33" s="2357"/>
      <c r="L33" s="2377"/>
      <c r="M33" s="992"/>
      <c r="N33" s="993"/>
      <c r="O33" s="994"/>
      <c r="P33" s="959"/>
      <c r="Q33" s="995" t="s">
        <v>1416</v>
      </c>
      <c r="R33" s="996"/>
      <c r="S33" s="1002"/>
    </row>
    <row r="34" spans="1:20" ht="18" customHeight="1">
      <c r="A34" s="2392" t="s">
        <v>1429</v>
      </c>
      <c r="B34" s="2400"/>
      <c r="C34" s="2402" t="s">
        <v>1418</v>
      </c>
      <c r="D34" s="2403"/>
      <c r="E34" s="2403"/>
      <c r="F34" s="2403"/>
      <c r="G34" s="2403"/>
      <c r="H34" s="2403"/>
      <c r="J34" s="1001"/>
      <c r="K34" s="2355" t="s">
        <v>1429</v>
      </c>
      <c r="L34" s="2356"/>
      <c r="M34" s="2359" t="s">
        <v>1441</v>
      </c>
      <c r="N34" s="2360"/>
      <c r="O34" s="2360"/>
      <c r="P34" s="2360"/>
      <c r="Q34" s="2360"/>
      <c r="R34" s="2360"/>
      <c r="S34" s="1002"/>
    </row>
    <row r="35" spans="1:20" ht="18" customHeight="1">
      <c r="A35" s="2396"/>
      <c r="B35" s="2401"/>
      <c r="C35" s="2404" t="s">
        <v>1419</v>
      </c>
      <c r="D35" s="2405"/>
      <c r="E35" s="2405"/>
      <c r="F35" s="2405"/>
      <c r="G35" s="2405"/>
      <c r="H35" s="2405"/>
      <c r="J35" s="1001"/>
      <c r="K35" s="2357"/>
      <c r="L35" s="2358"/>
      <c r="M35" s="2361" t="s">
        <v>1442</v>
      </c>
      <c r="N35" s="2362"/>
      <c r="O35" s="2362"/>
      <c r="P35" s="2362"/>
      <c r="Q35" s="2362"/>
      <c r="R35" s="2362"/>
      <c r="S35" s="1002"/>
    </row>
    <row r="36" spans="1:20" ht="17.850000000000001" customHeight="1">
      <c r="J36" s="1001"/>
      <c r="S36" s="1002"/>
    </row>
    <row r="37" spans="1:20" ht="17.850000000000001" customHeight="1">
      <c r="B37" s="2406"/>
      <c r="C37" s="2406"/>
      <c r="D37" s="2406"/>
      <c r="E37" s="2406"/>
      <c r="F37" s="2406"/>
      <c r="G37" s="2406"/>
      <c r="H37" s="2406"/>
      <c r="J37" s="1001"/>
      <c r="L37" s="2363"/>
      <c r="M37" s="2363"/>
      <c r="N37" s="2363"/>
      <c r="O37" s="2363"/>
      <c r="P37" s="2363"/>
      <c r="Q37" s="2363"/>
      <c r="R37" s="2363"/>
      <c r="S37" s="1002"/>
    </row>
    <row r="38" spans="1:20" ht="17.850000000000001" customHeight="1">
      <c r="A38" s="962" t="s">
        <v>1420</v>
      </c>
      <c r="B38" s="963"/>
      <c r="C38" s="964"/>
      <c r="D38" s="964"/>
      <c r="E38" s="964"/>
      <c r="F38" s="964"/>
      <c r="G38" s="964"/>
      <c r="H38" s="964"/>
      <c r="J38" s="1001"/>
      <c r="K38" s="1006" t="s">
        <v>1420</v>
      </c>
      <c r="L38" s="1007"/>
      <c r="M38" s="1008"/>
      <c r="N38" s="1008"/>
      <c r="O38" s="1008"/>
      <c r="P38" s="1008"/>
      <c r="Q38" s="1008"/>
      <c r="R38" s="1008"/>
      <c r="S38" s="1002"/>
    </row>
    <row r="39" spans="1:20" ht="17.850000000000001" customHeight="1">
      <c r="A39" s="962" t="s">
        <v>1421</v>
      </c>
      <c r="B39" s="963"/>
      <c r="C39" s="964"/>
      <c r="D39" s="964"/>
      <c r="E39" s="964"/>
      <c r="F39" s="964"/>
      <c r="G39" s="964"/>
      <c r="H39" s="964"/>
      <c r="J39" s="1001"/>
      <c r="K39" s="1006" t="s">
        <v>1421</v>
      </c>
      <c r="L39" s="1007"/>
      <c r="M39" s="1008"/>
      <c r="N39" s="1008"/>
      <c r="O39" s="1008"/>
      <c r="P39" s="1008"/>
      <c r="Q39" s="1008"/>
      <c r="R39" s="1008"/>
      <c r="S39" s="1002"/>
    </row>
    <row r="40" spans="1:20" ht="17.850000000000001" customHeight="1">
      <c r="A40" s="962" t="s">
        <v>1422</v>
      </c>
      <c r="B40" s="964"/>
      <c r="C40" s="964"/>
      <c r="D40" s="964"/>
      <c r="E40" s="964"/>
      <c r="F40" s="964"/>
      <c r="G40" s="964"/>
      <c r="H40" s="964"/>
      <c r="J40" s="1001"/>
      <c r="K40" s="1006" t="s">
        <v>1422</v>
      </c>
      <c r="L40" s="1008"/>
      <c r="M40" s="1008"/>
      <c r="N40" s="1008"/>
      <c r="O40" s="1008"/>
      <c r="P40" s="1008"/>
      <c r="Q40" s="1008"/>
      <c r="R40" s="1008"/>
      <c r="S40" s="1002"/>
    </row>
    <row r="41" spans="1:20" ht="17.850000000000001" customHeight="1">
      <c r="A41" s="962" t="s">
        <v>1423</v>
      </c>
      <c r="B41" s="964"/>
      <c r="C41" s="964"/>
      <c r="D41" s="964"/>
      <c r="E41" s="964"/>
      <c r="F41" s="964"/>
      <c r="G41" s="964"/>
      <c r="H41" s="964"/>
      <c r="J41" s="1001"/>
      <c r="K41" s="1006" t="s">
        <v>1423</v>
      </c>
      <c r="L41" s="1008"/>
      <c r="M41" s="1008"/>
      <c r="N41" s="1008"/>
      <c r="O41" s="1008"/>
      <c r="P41" s="1008"/>
      <c r="Q41" s="1008"/>
      <c r="R41" s="1008"/>
      <c r="S41" s="1002"/>
    </row>
    <row r="42" spans="1:20" ht="17.850000000000001" customHeight="1">
      <c r="A42" s="962" t="s">
        <v>1424</v>
      </c>
      <c r="B42" s="964"/>
      <c r="C42" s="964"/>
      <c r="D42" s="964"/>
      <c r="E42" s="964"/>
      <c r="F42" s="964"/>
      <c r="G42" s="964"/>
      <c r="H42" s="964"/>
      <c r="J42" s="1001"/>
      <c r="K42" s="1006" t="s">
        <v>1424</v>
      </c>
      <c r="L42" s="1008"/>
      <c r="M42" s="1008"/>
      <c r="N42" s="1008"/>
      <c r="O42" s="1008"/>
      <c r="P42" s="1008"/>
      <c r="Q42" s="1008"/>
      <c r="R42" s="1008"/>
      <c r="S42" s="1002"/>
    </row>
    <row r="43" spans="1:20" ht="40.5" customHeight="1">
      <c r="A43" s="2380" t="s">
        <v>1425</v>
      </c>
      <c r="B43" s="2380"/>
      <c r="C43" s="2380"/>
      <c r="D43" s="2380"/>
      <c r="E43" s="2380"/>
      <c r="F43" s="2380"/>
      <c r="G43" s="2380"/>
      <c r="H43" s="2380"/>
      <c r="J43" s="1001"/>
      <c r="K43" s="2364" t="s">
        <v>1425</v>
      </c>
      <c r="L43" s="2364"/>
      <c r="M43" s="2364"/>
      <c r="N43" s="2364"/>
      <c r="O43" s="2364"/>
      <c r="P43" s="2364"/>
      <c r="Q43" s="2364"/>
      <c r="R43" s="2364"/>
      <c r="S43" s="1002"/>
    </row>
    <row r="44" spans="1:20" ht="17.850000000000001" customHeight="1">
      <c r="A44" s="965"/>
      <c r="B44" s="210"/>
      <c r="C44" s="210"/>
      <c r="D44" s="210"/>
      <c r="E44" s="210"/>
      <c r="F44" s="210"/>
      <c r="G44" s="210"/>
      <c r="H44" s="210"/>
      <c r="J44" s="1001"/>
      <c r="K44" s="1009"/>
      <c r="L44" s="1010"/>
      <c r="M44" s="1010"/>
      <c r="N44" s="1010"/>
      <c r="O44" s="1010"/>
      <c r="P44" s="1010"/>
      <c r="Q44" s="1010"/>
      <c r="R44" s="1010"/>
      <c r="S44" s="1002"/>
    </row>
    <row r="45" spans="1:20" ht="17.850000000000001" customHeight="1">
      <c r="B45" s="210"/>
      <c r="C45" s="210"/>
      <c r="D45" s="210"/>
      <c r="E45" s="210"/>
      <c r="F45" s="210"/>
      <c r="G45" s="210"/>
      <c r="H45" s="210"/>
      <c r="J45" s="1011"/>
      <c r="K45" s="1012"/>
      <c r="L45" s="1013"/>
      <c r="M45" s="1013"/>
      <c r="N45" s="1013"/>
      <c r="O45" s="1013"/>
      <c r="P45" s="1013"/>
      <c r="Q45" s="1013"/>
      <c r="R45" s="1013"/>
      <c r="S45" s="1014"/>
    </row>
    <row r="48" spans="1:20" ht="17.850000000000001" customHeight="1">
      <c r="A48" s="597"/>
      <c r="B48" s="597"/>
      <c r="C48" s="597"/>
      <c r="D48" s="597"/>
      <c r="E48" s="597"/>
      <c r="F48" s="597"/>
      <c r="G48" s="597"/>
      <c r="H48" s="597"/>
      <c r="I48" s="597"/>
      <c r="J48" s="597"/>
      <c r="K48" s="597"/>
      <c r="L48" s="597"/>
      <c r="M48" s="597"/>
      <c r="N48" s="597"/>
      <c r="O48" s="597"/>
      <c r="P48" s="597"/>
      <c r="Q48" s="597"/>
      <c r="R48" s="597"/>
      <c r="S48" s="597"/>
      <c r="T48" s="597"/>
    </row>
    <row r="49" spans="1:20" ht="17.850000000000001" customHeight="1">
      <c r="A49" s="597"/>
      <c r="B49" s="597"/>
      <c r="C49" s="597"/>
      <c r="D49" s="597"/>
      <c r="E49" s="597"/>
      <c r="F49" s="597"/>
      <c r="G49" s="597"/>
      <c r="H49" s="597"/>
      <c r="I49" s="597"/>
      <c r="J49" s="597"/>
      <c r="K49" s="597"/>
      <c r="L49" s="597"/>
      <c r="M49" s="597"/>
      <c r="N49" s="597"/>
      <c r="O49" s="597"/>
      <c r="P49" s="597"/>
      <c r="Q49" s="597"/>
      <c r="R49" s="597"/>
      <c r="S49" s="597"/>
      <c r="T49" s="597"/>
    </row>
    <row r="50" spans="1:20" ht="17.850000000000001" customHeight="1">
      <c r="A50" s="597"/>
      <c r="B50" s="597"/>
      <c r="C50" s="597"/>
      <c r="D50" s="597"/>
      <c r="E50" s="597"/>
      <c r="F50" s="597"/>
      <c r="G50" s="597"/>
      <c r="H50" s="597"/>
      <c r="I50" s="597"/>
      <c r="J50" s="597"/>
      <c r="K50" s="597"/>
      <c r="L50" s="597"/>
      <c r="M50" s="597"/>
      <c r="N50" s="597"/>
      <c r="O50" s="597"/>
      <c r="P50" s="597"/>
      <c r="Q50" s="597"/>
      <c r="R50" s="597"/>
      <c r="S50" s="597"/>
      <c r="T50" s="597"/>
    </row>
    <row r="51" spans="1:20" ht="17.850000000000001" customHeight="1">
      <c r="A51" s="597"/>
      <c r="B51" s="597"/>
      <c r="C51" s="597"/>
      <c r="D51" s="597"/>
      <c r="E51" s="597"/>
      <c r="F51" s="597"/>
      <c r="G51" s="597"/>
      <c r="H51" s="597"/>
      <c r="I51" s="597"/>
      <c r="J51" s="597"/>
      <c r="K51" s="597"/>
      <c r="L51" s="597"/>
      <c r="M51" s="597"/>
      <c r="N51" s="597"/>
      <c r="O51" s="597"/>
      <c r="P51" s="597"/>
      <c r="Q51" s="597"/>
      <c r="R51" s="597"/>
      <c r="S51" s="597"/>
      <c r="T51" s="597"/>
    </row>
    <row r="52" spans="1:20" ht="17.850000000000001" customHeight="1">
      <c r="A52" s="597"/>
      <c r="B52" s="597"/>
      <c r="C52" s="597"/>
      <c r="D52" s="597"/>
      <c r="E52" s="597"/>
      <c r="F52" s="597"/>
      <c r="G52" s="597"/>
      <c r="H52" s="597"/>
      <c r="I52" s="597"/>
      <c r="J52" s="597"/>
      <c r="K52" s="597"/>
      <c r="L52" s="597"/>
      <c r="M52" s="597"/>
      <c r="N52" s="597"/>
      <c r="O52" s="597"/>
      <c r="P52" s="597"/>
      <c r="Q52" s="597"/>
      <c r="R52" s="597"/>
      <c r="S52" s="597"/>
      <c r="T52" s="597"/>
    </row>
    <row r="53" spans="1:20" ht="17.850000000000001" customHeight="1">
      <c r="A53" s="597"/>
      <c r="B53" s="597"/>
      <c r="C53" s="597"/>
      <c r="D53" s="597"/>
      <c r="E53" s="597"/>
      <c r="F53" s="597"/>
      <c r="G53" s="597"/>
      <c r="H53" s="597"/>
      <c r="I53" s="597"/>
      <c r="J53" s="597"/>
      <c r="K53" s="597"/>
      <c r="L53" s="597"/>
      <c r="M53" s="597"/>
      <c r="N53" s="597"/>
      <c r="O53" s="597"/>
      <c r="P53" s="597"/>
      <c r="Q53" s="597"/>
      <c r="R53" s="597"/>
      <c r="S53" s="597"/>
      <c r="T53" s="597"/>
    </row>
    <row r="54" spans="1:20" ht="17.850000000000001" customHeight="1">
      <c r="A54" s="597"/>
      <c r="B54" s="597"/>
      <c r="C54" s="597"/>
      <c r="D54" s="597"/>
      <c r="E54" s="597"/>
      <c r="F54" s="597"/>
      <c r="G54" s="597"/>
      <c r="H54" s="597"/>
      <c r="I54" s="597"/>
      <c r="J54" s="597"/>
      <c r="K54" s="597"/>
      <c r="L54" s="597"/>
      <c r="M54" s="597"/>
      <c r="N54" s="597"/>
      <c r="O54" s="597"/>
      <c r="P54" s="597"/>
      <c r="Q54" s="597"/>
      <c r="R54" s="597"/>
      <c r="S54" s="597"/>
      <c r="T54" s="597"/>
    </row>
    <row r="55" spans="1:20" ht="17.850000000000001" customHeight="1">
      <c r="A55" s="597"/>
      <c r="B55" s="597"/>
      <c r="C55" s="597"/>
      <c r="D55" s="597"/>
      <c r="E55" s="597"/>
      <c r="F55" s="597"/>
      <c r="G55" s="597"/>
      <c r="H55" s="597"/>
      <c r="I55" s="597"/>
      <c r="J55" s="597"/>
      <c r="K55" s="597"/>
      <c r="L55" s="597"/>
      <c r="M55" s="597"/>
      <c r="N55" s="597"/>
      <c r="O55" s="597"/>
      <c r="P55" s="597"/>
      <c r="Q55" s="597"/>
      <c r="R55" s="597"/>
      <c r="S55" s="597"/>
      <c r="T55" s="597"/>
    </row>
    <row r="56" spans="1:20" ht="17.850000000000001" customHeight="1">
      <c r="A56" s="597"/>
      <c r="B56" s="597"/>
      <c r="C56" s="597"/>
      <c r="D56" s="597"/>
      <c r="E56" s="597"/>
      <c r="F56" s="597"/>
      <c r="G56" s="597"/>
      <c r="H56" s="597"/>
      <c r="I56" s="597"/>
      <c r="J56" s="597"/>
      <c r="K56" s="597"/>
      <c r="L56" s="597"/>
      <c r="M56" s="597"/>
      <c r="N56" s="597"/>
      <c r="O56" s="597"/>
      <c r="P56" s="597"/>
      <c r="Q56" s="597"/>
      <c r="R56" s="597"/>
      <c r="S56" s="597"/>
      <c r="T56" s="597"/>
    </row>
    <row r="57" spans="1:20" ht="17.850000000000001" customHeight="1">
      <c r="A57" s="597"/>
      <c r="B57" s="597"/>
      <c r="C57" s="597"/>
      <c r="D57" s="597"/>
      <c r="E57" s="597"/>
      <c r="F57" s="597"/>
      <c r="G57" s="597"/>
      <c r="H57" s="597"/>
      <c r="I57" s="597"/>
      <c r="J57" s="597"/>
      <c r="K57" s="597"/>
      <c r="L57" s="597"/>
      <c r="M57" s="597"/>
      <c r="N57" s="597"/>
      <c r="O57" s="597"/>
      <c r="P57" s="597"/>
      <c r="Q57" s="597"/>
      <c r="R57" s="597"/>
      <c r="S57" s="597"/>
      <c r="T57" s="597"/>
    </row>
    <row r="58" spans="1:20" ht="17.850000000000001" customHeight="1">
      <c r="A58" s="597"/>
      <c r="B58" s="597"/>
      <c r="C58" s="597"/>
      <c r="D58" s="597"/>
      <c r="E58" s="597"/>
      <c r="F58" s="597"/>
      <c r="G58" s="597"/>
      <c r="H58" s="597"/>
      <c r="I58" s="597"/>
      <c r="J58" s="597"/>
      <c r="K58" s="597"/>
      <c r="L58" s="597"/>
      <c r="M58" s="597"/>
      <c r="N58" s="597"/>
      <c r="O58" s="597"/>
      <c r="P58" s="597"/>
      <c r="Q58" s="597"/>
      <c r="R58" s="597"/>
      <c r="S58" s="597"/>
      <c r="T58" s="597"/>
    </row>
    <row r="59" spans="1:20" ht="17.850000000000001" customHeight="1">
      <c r="A59" s="597"/>
      <c r="B59" s="597"/>
      <c r="C59" s="597"/>
      <c r="D59" s="597"/>
      <c r="E59" s="597"/>
      <c r="F59" s="597"/>
      <c r="G59" s="597"/>
      <c r="H59" s="597"/>
      <c r="I59" s="597"/>
      <c r="J59" s="597"/>
      <c r="K59" s="597"/>
      <c r="L59" s="597"/>
      <c r="M59" s="597"/>
      <c r="N59" s="597"/>
      <c r="O59" s="597"/>
      <c r="P59" s="597"/>
      <c r="Q59" s="597"/>
      <c r="R59" s="597"/>
      <c r="S59" s="597"/>
      <c r="T59" s="597"/>
    </row>
    <row r="60" spans="1:20" ht="17.850000000000001" customHeight="1">
      <c r="A60" s="597"/>
      <c r="B60" s="597"/>
      <c r="C60" s="597"/>
      <c r="D60" s="597"/>
      <c r="E60" s="597"/>
      <c r="F60" s="597"/>
      <c r="G60" s="597"/>
      <c r="H60" s="597"/>
      <c r="I60" s="597"/>
      <c r="J60" s="597"/>
      <c r="K60" s="597"/>
      <c r="L60" s="597"/>
      <c r="M60" s="597"/>
      <c r="N60" s="597"/>
      <c r="O60" s="597"/>
      <c r="P60" s="597"/>
      <c r="Q60" s="597"/>
      <c r="R60" s="597"/>
      <c r="S60" s="597"/>
      <c r="T60" s="597"/>
    </row>
    <row r="61" spans="1:20" ht="17.850000000000001" customHeight="1">
      <c r="A61" s="597"/>
      <c r="B61" s="597"/>
      <c r="C61" s="597"/>
      <c r="D61" s="597"/>
      <c r="E61" s="597"/>
      <c r="F61" s="597"/>
      <c r="G61" s="597"/>
      <c r="H61" s="597"/>
      <c r="I61" s="597"/>
      <c r="J61" s="597"/>
      <c r="K61" s="597"/>
      <c r="L61" s="597"/>
      <c r="M61" s="597"/>
      <c r="N61" s="597"/>
      <c r="O61" s="597"/>
      <c r="P61" s="597"/>
      <c r="Q61" s="597"/>
      <c r="R61" s="597"/>
      <c r="S61" s="597"/>
      <c r="T61" s="597"/>
    </row>
    <row r="62" spans="1:20" ht="17.850000000000001" customHeight="1">
      <c r="A62" s="597"/>
      <c r="B62" s="597"/>
      <c r="C62" s="597"/>
      <c r="D62" s="597"/>
      <c r="E62" s="597"/>
      <c r="F62" s="597"/>
      <c r="G62" s="597"/>
      <c r="H62" s="597"/>
      <c r="I62" s="597"/>
      <c r="J62" s="597"/>
      <c r="K62" s="597"/>
      <c r="L62" s="597"/>
      <c r="M62" s="597"/>
      <c r="N62" s="597"/>
      <c r="O62" s="597"/>
      <c r="P62" s="597"/>
      <c r="Q62" s="597"/>
      <c r="R62" s="597"/>
      <c r="S62" s="597"/>
      <c r="T62" s="597"/>
    </row>
    <row r="63" spans="1:20" ht="17.850000000000001" customHeight="1">
      <c r="A63" s="597"/>
      <c r="B63" s="597"/>
      <c r="C63" s="597"/>
      <c r="D63" s="597"/>
      <c r="E63" s="597"/>
      <c r="F63" s="597"/>
      <c r="G63" s="597"/>
      <c r="H63" s="597"/>
      <c r="I63" s="597"/>
      <c r="J63" s="597"/>
      <c r="K63" s="597"/>
      <c r="L63" s="597"/>
      <c r="M63" s="597"/>
      <c r="N63" s="597"/>
      <c r="O63" s="597"/>
      <c r="P63" s="597"/>
      <c r="Q63" s="597"/>
      <c r="R63" s="597"/>
      <c r="S63" s="597"/>
      <c r="T63" s="597"/>
    </row>
    <row r="64" spans="1:20" ht="17.850000000000001" customHeight="1">
      <c r="A64" s="597"/>
      <c r="B64" s="597"/>
      <c r="C64" s="597"/>
      <c r="D64" s="597"/>
      <c r="E64" s="597"/>
      <c r="F64" s="597"/>
      <c r="G64" s="597"/>
      <c r="H64" s="597"/>
      <c r="I64" s="597"/>
      <c r="J64" s="597"/>
      <c r="K64" s="597"/>
      <c r="L64" s="597"/>
      <c r="M64" s="597"/>
      <c r="N64" s="597"/>
      <c r="O64" s="597"/>
      <c r="P64" s="597"/>
      <c r="Q64" s="597"/>
      <c r="R64" s="597"/>
      <c r="S64" s="597"/>
      <c r="T64" s="597"/>
    </row>
    <row r="65" spans="1:20" ht="17.850000000000001" customHeight="1">
      <c r="A65" s="597"/>
      <c r="B65" s="597"/>
      <c r="C65" s="597"/>
      <c r="D65" s="597"/>
      <c r="E65" s="597"/>
      <c r="F65" s="597"/>
      <c r="G65" s="597"/>
      <c r="H65" s="597"/>
      <c r="I65" s="597"/>
      <c r="J65" s="597"/>
      <c r="K65" s="597"/>
      <c r="L65" s="597"/>
      <c r="M65" s="597"/>
      <c r="N65" s="597"/>
      <c r="O65" s="597"/>
      <c r="P65" s="597"/>
      <c r="Q65" s="597"/>
      <c r="R65" s="597"/>
      <c r="S65" s="597"/>
      <c r="T65" s="597"/>
    </row>
    <row r="66" spans="1:20" ht="17.850000000000001" customHeight="1">
      <c r="A66" s="597"/>
      <c r="B66" s="597"/>
      <c r="C66" s="597"/>
      <c r="D66" s="597"/>
      <c r="E66" s="597"/>
      <c r="F66" s="597"/>
      <c r="G66" s="597"/>
      <c r="H66" s="597"/>
      <c r="I66" s="597"/>
      <c r="J66" s="597"/>
      <c r="K66" s="597"/>
      <c r="L66" s="597"/>
      <c r="M66" s="597"/>
      <c r="N66" s="597"/>
      <c r="O66" s="597"/>
      <c r="P66" s="597"/>
      <c r="Q66" s="597"/>
      <c r="R66" s="597"/>
      <c r="S66" s="597"/>
      <c r="T66" s="597"/>
    </row>
    <row r="67" spans="1:20" ht="17.850000000000001" customHeight="1">
      <c r="A67" s="597"/>
      <c r="B67" s="597"/>
      <c r="C67" s="597"/>
      <c r="D67" s="597"/>
      <c r="E67" s="597"/>
      <c r="F67" s="597"/>
      <c r="G67" s="597"/>
      <c r="H67" s="597"/>
      <c r="I67" s="597"/>
      <c r="J67" s="597"/>
      <c r="K67" s="597"/>
      <c r="L67" s="597"/>
      <c r="M67" s="597"/>
      <c r="N67" s="597"/>
      <c r="O67" s="597"/>
      <c r="P67" s="597"/>
      <c r="Q67" s="597"/>
      <c r="R67" s="597"/>
      <c r="S67" s="597"/>
      <c r="T67" s="597"/>
    </row>
    <row r="68" spans="1:20" ht="17.850000000000001" customHeight="1">
      <c r="A68" s="597"/>
      <c r="B68" s="597"/>
      <c r="C68" s="597"/>
      <c r="D68" s="597"/>
      <c r="E68" s="597"/>
      <c r="F68" s="597"/>
      <c r="G68" s="597"/>
      <c r="H68" s="597"/>
      <c r="I68" s="597"/>
      <c r="J68" s="597"/>
      <c r="K68" s="597"/>
      <c r="L68" s="597"/>
      <c r="M68" s="597"/>
      <c r="N68" s="597"/>
      <c r="O68" s="597"/>
      <c r="P68" s="597"/>
      <c r="Q68" s="597"/>
      <c r="R68" s="597"/>
      <c r="S68" s="597"/>
      <c r="T68" s="597"/>
    </row>
    <row r="69" spans="1:20" ht="17.850000000000001" customHeight="1">
      <c r="A69" s="597"/>
      <c r="B69" s="597"/>
      <c r="C69" s="597"/>
      <c r="D69" s="597"/>
      <c r="E69" s="597"/>
      <c r="F69" s="597"/>
      <c r="G69" s="597"/>
      <c r="H69" s="597"/>
      <c r="I69" s="597"/>
      <c r="J69" s="597"/>
      <c r="K69" s="597"/>
      <c r="L69" s="597"/>
      <c r="M69" s="597"/>
      <c r="N69" s="597"/>
      <c r="O69" s="597"/>
      <c r="P69" s="597"/>
      <c r="Q69" s="597"/>
      <c r="R69" s="597"/>
      <c r="S69" s="597"/>
      <c r="T69" s="597"/>
    </row>
    <row r="70" spans="1:20" ht="17.850000000000001" customHeight="1">
      <c r="A70" s="597"/>
      <c r="B70" s="597"/>
      <c r="C70" s="597"/>
      <c r="D70" s="597"/>
      <c r="E70" s="597"/>
      <c r="F70" s="597"/>
      <c r="G70" s="597"/>
      <c r="H70" s="597"/>
      <c r="I70" s="597"/>
      <c r="J70" s="597"/>
      <c r="K70" s="597"/>
      <c r="L70" s="597"/>
      <c r="M70" s="597"/>
      <c r="N70" s="597"/>
      <c r="O70" s="597"/>
      <c r="P70" s="597"/>
      <c r="Q70" s="597"/>
      <c r="R70" s="597"/>
      <c r="S70" s="597"/>
      <c r="T70" s="597"/>
    </row>
    <row r="71" spans="1:20" ht="17.850000000000001" customHeight="1">
      <c r="A71" s="597"/>
      <c r="B71" s="597"/>
      <c r="C71" s="597"/>
      <c r="D71" s="597"/>
      <c r="E71" s="597"/>
      <c r="F71" s="597"/>
      <c r="G71" s="597"/>
      <c r="H71" s="597"/>
      <c r="I71" s="597"/>
      <c r="J71" s="597"/>
      <c r="K71" s="597"/>
      <c r="L71" s="597"/>
      <c r="M71" s="597"/>
      <c r="N71" s="597"/>
      <c r="O71" s="597"/>
      <c r="P71" s="597"/>
      <c r="Q71" s="597"/>
      <c r="R71" s="597"/>
      <c r="S71" s="597"/>
      <c r="T71" s="597"/>
    </row>
    <row r="72" spans="1:20" ht="17.850000000000001" customHeight="1">
      <c r="A72" s="597"/>
      <c r="B72" s="597"/>
      <c r="C72" s="597"/>
      <c r="D72" s="597"/>
      <c r="E72" s="597"/>
      <c r="F72" s="597"/>
      <c r="G72" s="597"/>
      <c r="H72" s="597"/>
      <c r="I72" s="597"/>
      <c r="J72" s="597"/>
      <c r="K72" s="597"/>
      <c r="L72" s="597"/>
      <c r="M72" s="597"/>
      <c r="N72" s="597"/>
      <c r="O72" s="597"/>
      <c r="P72" s="597"/>
      <c r="Q72" s="597"/>
      <c r="R72" s="597"/>
      <c r="S72" s="597"/>
      <c r="T72" s="597"/>
    </row>
    <row r="73" spans="1:20" ht="17.850000000000001" customHeight="1">
      <c r="A73" s="597"/>
      <c r="B73" s="597"/>
      <c r="C73" s="597"/>
      <c r="D73" s="597"/>
      <c r="E73" s="597"/>
      <c r="F73" s="597"/>
      <c r="G73" s="597"/>
      <c r="H73" s="597"/>
      <c r="I73" s="597"/>
      <c r="J73" s="597"/>
      <c r="K73" s="597"/>
      <c r="L73" s="597"/>
      <c r="M73" s="597"/>
      <c r="N73" s="597"/>
      <c r="O73" s="597"/>
      <c r="P73" s="597"/>
      <c r="Q73" s="597"/>
      <c r="R73" s="597"/>
      <c r="S73" s="597"/>
      <c r="T73" s="597"/>
    </row>
    <row r="74" spans="1:20" ht="17.850000000000001" customHeight="1">
      <c r="A74" s="597"/>
      <c r="B74" s="597"/>
      <c r="C74" s="597"/>
      <c r="D74" s="597"/>
      <c r="E74" s="597"/>
      <c r="F74" s="597"/>
      <c r="G74" s="597"/>
      <c r="H74" s="597"/>
      <c r="I74" s="597"/>
      <c r="J74" s="597"/>
      <c r="K74" s="597"/>
      <c r="L74" s="597"/>
      <c r="M74" s="597"/>
      <c r="N74" s="597"/>
      <c r="O74" s="597"/>
      <c r="P74" s="597"/>
      <c r="Q74" s="597"/>
      <c r="R74" s="597"/>
      <c r="S74" s="597"/>
      <c r="T74" s="597"/>
    </row>
    <row r="75" spans="1:20" ht="17.850000000000001" customHeight="1">
      <c r="A75" s="597"/>
      <c r="B75" s="597"/>
      <c r="C75" s="597"/>
      <c r="D75" s="597"/>
      <c r="E75" s="597"/>
      <c r="F75" s="597"/>
      <c r="G75" s="597"/>
      <c r="H75" s="597"/>
      <c r="I75" s="597"/>
      <c r="J75" s="597"/>
      <c r="K75" s="597"/>
      <c r="L75" s="597"/>
      <c r="M75" s="597"/>
      <c r="N75" s="597"/>
      <c r="O75" s="597"/>
      <c r="P75" s="597"/>
      <c r="Q75" s="597"/>
      <c r="R75" s="597"/>
      <c r="S75" s="597"/>
      <c r="T75" s="597"/>
    </row>
    <row r="76" spans="1:20" ht="17.850000000000001" customHeight="1">
      <c r="A76" s="597"/>
      <c r="B76" s="597"/>
      <c r="C76" s="597"/>
      <c r="D76" s="597"/>
      <c r="E76" s="597"/>
      <c r="F76" s="597"/>
      <c r="G76" s="597"/>
      <c r="H76" s="597"/>
      <c r="I76" s="597"/>
      <c r="J76" s="597"/>
      <c r="K76" s="597"/>
      <c r="L76" s="597"/>
      <c r="M76" s="597"/>
      <c r="N76" s="597"/>
      <c r="O76" s="597"/>
      <c r="P76" s="597"/>
      <c r="Q76" s="597"/>
      <c r="R76" s="597"/>
      <c r="S76" s="597"/>
      <c r="T76" s="597"/>
    </row>
    <row r="77" spans="1:20" ht="17.850000000000001" customHeight="1">
      <c r="A77" s="597"/>
      <c r="B77" s="597"/>
      <c r="C77" s="597"/>
      <c r="D77" s="597"/>
      <c r="E77" s="597"/>
      <c r="F77" s="597"/>
      <c r="G77" s="597"/>
      <c r="H77" s="597"/>
      <c r="I77" s="597"/>
      <c r="J77" s="597"/>
      <c r="K77" s="597"/>
      <c r="L77" s="597"/>
      <c r="M77" s="597"/>
      <c r="N77" s="597"/>
      <c r="O77" s="597"/>
      <c r="P77" s="597"/>
      <c r="Q77" s="597"/>
      <c r="R77" s="597"/>
      <c r="S77" s="597"/>
      <c r="T77" s="597"/>
    </row>
    <row r="78" spans="1:20" ht="17.850000000000001" customHeight="1">
      <c r="A78" s="597"/>
      <c r="B78" s="597"/>
      <c r="C78" s="597"/>
      <c r="D78" s="597"/>
      <c r="E78" s="597"/>
      <c r="F78" s="597"/>
      <c r="G78" s="597"/>
      <c r="H78" s="597"/>
      <c r="I78" s="597"/>
      <c r="J78" s="597"/>
      <c r="K78" s="597"/>
      <c r="L78" s="597"/>
      <c r="M78" s="597"/>
      <c r="N78" s="597"/>
      <c r="O78" s="597"/>
      <c r="P78" s="597"/>
      <c r="Q78" s="597"/>
      <c r="R78" s="597"/>
      <c r="S78" s="597"/>
      <c r="T78" s="597"/>
    </row>
    <row r="79" spans="1:20" ht="17.850000000000001" customHeight="1">
      <c r="A79" s="597"/>
      <c r="B79" s="597"/>
      <c r="C79" s="597"/>
      <c r="D79" s="597"/>
      <c r="E79" s="597"/>
      <c r="F79" s="597"/>
      <c r="G79" s="597"/>
      <c r="H79" s="597"/>
      <c r="I79" s="597"/>
      <c r="J79" s="597"/>
      <c r="K79" s="597"/>
      <c r="L79" s="597"/>
      <c r="M79" s="597"/>
      <c r="N79" s="597"/>
      <c r="O79" s="597"/>
      <c r="P79" s="597"/>
      <c r="Q79" s="597"/>
      <c r="R79" s="597"/>
      <c r="S79" s="597"/>
      <c r="T79" s="597"/>
    </row>
    <row r="80" spans="1:20" ht="17.850000000000001" customHeight="1">
      <c r="A80" s="597"/>
      <c r="B80" s="597"/>
      <c r="C80" s="597"/>
      <c r="D80" s="597"/>
      <c r="E80" s="597"/>
      <c r="F80" s="597"/>
      <c r="G80" s="597"/>
      <c r="H80" s="597"/>
      <c r="I80" s="597"/>
      <c r="J80" s="597"/>
      <c r="K80" s="597"/>
      <c r="L80" s="597"/>
      <c r="M80" s="597"/>
      <c r="N80" s="597"/>
      <c r="O80" s="597"/>
      <c r="P80" s="597"/>
      <c r="Q80" s="597"/>
      <c r="R80" s="597"/>
      <c r="S80" s="597"/>
      <c r="T80" s="597"/>
    </row>
    <row r="81" spans="1:20" ht="17.850000000000001" customHeight="1">
      <c r="A81" s="597"/>
      <c r="B81" s="597"/>
      <c r="C81" s="597"/>
      <c r="D81" s="597"/>
      <c r="E81" s="597"/>
      <c r="F81" s="597"/>
      <c r="G81" s="597"/>
      <c r="H81" s="597"/>
      <c r="I81" s="597"/>
      <c r="J81" s="597"/>
      <c r="K81" s="597"/>
      <c r="L81" s="597"/>
      <c r="M81" s="597"/>
      <c r="N81" s="597"/>
      <c r="O81" s="597"/>
      <c r="P81" s="597"/>
      <c r="Q81" s="597"/>
      <c r="R81" s="597"/>
      <c r="S81" s="597"/>
      <c r="T81" s="597"/>
    </row>
    <row r="82" spans="1:20" ht="17.850000000000001" customHeight="1">
      <c r="A82" s="597"/>
      <c r="B82" s="597"/>
      <c r="C82" s="597"/>
      <c r="D82" s="597"/>
      <c r="E82" s="597"/>
      <c r="F82" s="597"/>
      <c r="G82" s="597"/>
      <c r="H82" s="597"/>
      <c r="I82" s="597"/>
      <c r="J82" s="597"/>
      <c r="K82" s="597"/>
      <c r="L82" s="597"/>
      <c r="M82" s="597"/>
      <c r="N82" s="597"/>
      <c r="O82" s="597"/>
      <c r="P82" s="597"/>
      <c r="Q82" s="597"/>
      <c r="R82" s="597"/>
      <c r="S82" s="597"/>
      <c r="T82" s="597"/>
    </row>
    <row r="83" spans="1:20" ht="17.850000000000001" customHeight="1">
      <c r="A83" s="597"/>
      <c r="B83" s="597"/>
      <c r="C83" s="597"/>
      <c r="D83" s="597"/>
      <c r="E83" s="597"/>
      <c r="F83" s="597"/>
      <c r="G83" s="597"/>
      <c r="H83" s="597"/>
      <c r="I83" s="597"/>
      <c r="J83" s="597"/>
      <c r="K83" s="597"/>
      <c r="L83" s="597"/>
      <c r="M83" s="597"/>
      <c r="N83" s="597"/>
      <c r="O83" s="597"/>
      <c r="P83" s="597"/>
      <c r="Q83" s="597"/>
      <c r="R83" s="597"/>
      <c r="S83" s="597"/>
      <c r="T83" s="597"/>
    </row>
    <row r="84" spans="1:20" ht="17.850000000000001" customHeight="1">
      <c r="A84" s="597"/>
      <c r="B84" s="597"/>
      <c r="C84" s="597"/>
      <c r="D84" s="597"/>
      <c r="E84" s="597"/>
      <c r="F84" s="597"/>
      <c r="G84" s="597"/>
      <c r="H84" s="597"/>
      <c r="I84" s="597"/>
      <c r="J84" s="597"/>
      <c r="K84" s="597"/>
      <c r="L84" s="597"/>
      <c r="M84" s="597"/>
      <c r="N84" s="597"/>
      <c r="O84" s="597"/>
      <c r="P84" s="597"/>
      <c r="Q84" s="597"/>
      <c r="R84" s="597"/>
      <c r="S84" s="597"/>
      <c r="T84" s="597"/>
    </row>
    <row r="85" spans="1:20" ht="17.850000000000001" customHeight="1">
      <c r="A85" s="597"/>
      <c r="B85" s="597"/>
      <c r="C85" s="597"/>
      <c r="D85" s="597"/>
      <c r="E85" s="597"/>
      <c r="F85" s="597"/>
      <c r="G85" s="597"/>
      <c r="H85" s="597"/>
      <c r="I85" s="597"/>
      <c r="J85" s="597"/>
      <c r="K85" s="597"/>
      <c r="L85" s="597"/>
      <c r="M85" s="597"/>
      <c r="N85" s="597"/>
      <c r="O85" s="597"/>
      <c r="P85" s="597"/>
      <c r="Q85" s="597"/>
      <c r="R85" s="597"/>
      <c r="S85" s="597"/>
      <c r="T85" s="597"/>
    </row>
    <row r="86" spans="1:20" ht="17.850000000000001" customHeight="1">
      <c r="A86" s="597"/>
      <c r="B86" s="597"/>
      <c r="C86" s="597"/>
      <c r="D86" s="597"/>
      <c r="E86" s="597"/>
      <c r="F86" s="597"/>
      <c r="G86" s="597"/>
      <c r="H86" s="597"/>
      <c r="I86" s="597"/>
      <c r="J86" s="597"/>
      <c r="K86" s="597"/>
      <c r="L86" s="597"/>
      <c r="M86" s="597"/>
      <c r="N86" s="597"/>
      <c r="O86" s="597"/>
      <c r="P86" s="597"/>
      <c r="Q86" s="597"/>
      <c r="R86" s="597"/>
      <c r="S86" s="597"/>
      <c r="T86" s="597"/>
    </row>
    <row r="87" spans="1:20" ht="17.850000000000001" customHeight="1">
      <c r="A87" s="597"/>
      <c r="B87" s="597"/>
      <c r="C87" s="597"/>
      <c r="D87" s="597"/>
      <c r="E87" s="597"/>
      <c r="F87" s="597"/>
      <c r="G87" s="597"/>
      <c r="H87" s="597"/>
      <c r="I87" s="597"/>
      <c r="J87" s="597"/>
      <c r="K87" s="597"/>
      <c r="L87" s="597"/>
      <c r="M87" s="597"/>
      <c r="N87" s="597"/>
      <c r="O87" s="597"/>
      <c r="P87" s="597"/>
      <c r="Q87" s="597"/>
      <c r="R87" s="597"/>
      <c r="S87" s="597"/>
      <c r="T87" s="597"/>
    </row>
    <row r="88" spans="1:20" ht="17.850000000000001" customHeight="1">
      <c r="A88" s="597"/>
      <c r="B88" s="597"/>
      <c r="C88" s="597"/>
      <c r="D88" s="597"/>
      <c r="E88" s="597"/>
      <c r="F88" s="597"/>
      <c r="G88" s="597"/>
      <c r="H88" s="597"/>
      <c r="I88" s="597"/>
      <c r="J88" s="597"/>
      <c r="K88" s="597"/>
      <c r="L88" s="597"/>
      <c r="M88" s="597"/>
      <c r="N88" s="597"/>
      <c r="O88" s="597"/>
      <c r="P88" s="597"/>
      <c r="Q88" s="597"/>
      <c r="R88" s="597"/>
      <c r="S88" s="597"/>
      <c r="T88" s="597"/>
    </row>
    <row r="89" spans="1:20" ht="17.850000000000001" customHeight="1">
      <c r="A89" s="597"/>
      <c r="B89" s="597"/>
      <c r="C89" s="597"/>
      <c r="D89" s="597"/>
      <c r="E89" s="597"/>
      <c r="F89" s="597"/>
      <c r="G89" s="597"/>
      <c r="H89" s="597"/>
      <c r="I89" s="597"/>
      <c r="J89" s="597"/>
      <c r="K89" s="597"/>
      <c r="L89" s="597"/>
      <c r="M89" s="597"/>
      <c r="N89" s="597"/>
      <c r="O89" s="597"/>
      <c r="P89" s="597"/>
      <c r="Q89" s="597"/>
      <c r="R89" s="597"/>
      <c r="S89" s="597"/>
      <c r="T89" s="597"/>
    </row>
    <row r="90" spans="1:20" ht="17.850000000000001" customHeight="1">
      <c r="A90" s="597"/>
      <c r="B90" s="597"/>
      <c r="C90" s="597"/>
      <c r="D90" s="597"/>
      <c r="E90" s="597"/>
      <c r="F90" s="597"/>
      <c r="G90" s="597"/>
      <c r="H90" s="597"/>
      <c r="I90" s="597"/>
      <c r="J90" s="597"/>
      <c r="K90" s="597"/>
      <c r="L90" s="597"/>
      <c r="M90" s="597"/>
      <c r="N90" s="597"/>
      <c r="O90" s="597"/>
      <c r="P90" s="597"/>
      <c r="Q90" s="597"/>
      <c r="R90" s="597"/>
      <c r="S90" s="597"/>
      <c r="T90" s="597"/>
    </row>
    <row r="91" spans="1:20" ht="17.850000000000001" customHeight="1">
      <c r="A91" s="597"/>
      <c r="B91" s="597"/>
      <c r="C91" s="597"/>
      <c r="D91" s="597"/>
      <c r="E91" s="597"/>
      <c r="F91" s="597"/>
      <c r="G91" s="597"/>
      <c r="H91" s="597"/>
      <c r="I91" s="597"/>
      <c r="J91" s="597"/>
      <c r="K91" s="597"/>
      <c r="L91" s="597"/>
      <c r="M91" s="597"/>
      <c r="N91" s="597"/>
      <c r="O91" s="597"/>
      <c r="P91" s="597"/>
      <c r="Q91" s="597"/>
      <c r="R91" s="597"/>
      <c r="S91" s="597"/>
      <c r="T91" s="597"/>
    </row>
    <row r="92" spans="1:20" ht="17.850000000000001" customHeight="1">
      <c r="A92" s="597"/>
      <c r="B92" s="597"/>
      <c r="C92" s="597"/>
      <c r="D92" s="597"/>
      <c r="E92" s="597"/>
      <c r="F92" s="597"/>
      <c r="G92" s="597"/>
      <c r="H92" s="597"/>
      <c r="I92" s="597"/>
      <c r="J92" s="597"/>
      <c r="K92" s="597"/>
      <c r="L92" s="597"/>
      <c r="M92" s="597"/>
      <c r="N92" s="597"/>
      <c r="O92" s="597"/>
      <c r="P92" s="597"/>
      <c r="Q92" s="597"/>
      <c r="R92" s="597"/>
      <c r="S92" s="597"/>
      <c r="T92" s="597"/>
    </row>
    <row r="93" spans="1:20" ht="17.850000000000001" customHeight="1">
      <c r="J93" s="597"/>
    </row>
    <row r="94" spans="1:20" ht="17.850000000000001" customHeight="1">
      <c r="J94" s="597"/>
    </row>
    <row r="95" spans="1:20" ht="17.850000000000001" customHeight="1">
      <c r="J95" s="597"/>
    </row>
    <row r="96" spans="1:20" ht="17.850000000000001" customHeight="1">
      <c r="J96" s="597"/>
    </row>
    <row r="97" spans="10:10" ht="17.850000000000001" customHeight="1">
      <c r="J97" s="597"/>
    </row>
    <row r="98" spans="10:10" ht="17.850000000000001" customHeight="1">
      <c r="J98" s="597"/>
    </row>
    <row r="99" spans="10:10" ht="17.850000000000001" customHeight="1">
      <c r="J99" s="597"/>
    </row>
    <row r="100" spans="10:10" ht="17.850000000000001" customHeight="1">
      <c r="J100" s="597"/>
    </row>
    <row r="101" spans="10:10" ht="17.850000000000001" customHeight="1">
      <c r="J101" s="597"/>
    </row>
    <row r="102" spans="10:10" ht="17.850000000000001" customHeight="1">
      <c r="J102" s="597"/>
    </row>
    <row r="103" spans="10:10" ht="17.850000000000001" customHeight="1">
      <c r="J103" s="597"/>
    </row>
    <row r="104" spans="10:10" ht="17.850000000000001" customHeight="1">
      <c r="J104" s="597"/>
    </row>
    <row r="105" spans="10:10" ht="17.850000000000001" customHeight="1">
      <c r="J105" s="597"/>
    </row>
  </sheetData>
  <mergeCells count="36">
    <mergeCell ref="C34:H34"/>
    <mergeCell ref="C35:H35"/>
    <mergeCell ref="F12:H12"/>
    <mergeCell ref="E15:H15"/>
    <mergeCell ref="E16:H16"/>
    <mergeCell ref="A19:H19"/>
    <mergeCell ref="A22:A24"/>
    <mergeCell ref="C22:H22"/>
    <mergeCell ref="C23:H23"/>
    <mergeCell ref="C24:H24"/>
    <mergeCell ref="B37:H37"/>
    <mergeCell ref="A43:H43"/>
    <mergeCell ref="P12:R12"/>
    <mergeCell ref="O15:R15"/>
    <mergeCell ref="O16:R16"/>
    <mergeCell ref="K19:R19"/>
    <mergeCell ref="K22:K24"/>
    <mergeCell ref="M22:R22"/>
    <mergeCell ref="M23:R23"/>
    <mergeCell ref="M24:R24"/>
    <mergeCell ref="A25:A26"/>
    <mergeCell ref="C25:H25"/>
    <mergeCell ref="C26:H26"/>
    <mergeCell ref="A27:B33"/>
    <mergeCell ref="F27:G27"/>
    <mergeCell ref="A34:B35"/>
    <mergeCell ref="L37:R37"/>
    <mergeCell ref="K43:R43"/>
    <mergeCell ref="K25:K26"/>
    <mergeCell ref="M25:R25"/>
    <mergeCell ref="M26:R26"/>
    <mergeCell ref="K27:L33"/>
    <mergeCell ref="P27:Q27"/>
    <mergeCell ref="K34:L35"/>
    <mergeCell ref="M34:R34"/>
    <mergeCell ref="M35:R35"/>
  </mergeCells>
  <phoneticPr fontId="12"/>
  <dataValidations count="4">
    <dataValidation type="list" allowBlank="1" showInputMessage="1" showErrorMessage="1" sqref="H28:H33 R28:R33">
      <formula1>$H$2:$H$7</formula1>
    </dataValidation>
    <dataValidation type="list" allowBlank="1" showInputMessage="1" showErrorMessage="1" sqref="E28:E33 O28:O33">
      <formula1>$E$2:$E$7</formula1>
    </dataValidation>
    <dataValidation type="list" allowBlank="1" showInputMessage="1" showErrorMessage="1" sqref="D28:D33 N28:N33">
      <formula1>$D$2:$D$6</formula1>
    </dataValidation>
    <dataValidation type="list" allowBlank="1" showInputMessage="1" showErrorMessage="1" sqref="C28:C33 M28:M33">
      <formula1>$C$2:$C$4</formula1>
    </dataValidation>
  </dataValidations>
  <pageMargins left="0.78740157480314965" right="0.39370078740157483" top="0.78740157480314965" bottom="0.59055118110236227" header="0.31496062992125984" footer="0.31496062992125984"/>
  <pageSetup paperSize="9" scale="95"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1:H43"/>
  <sheetViews>
    <sheetView view="pageBreakPreview" topLeftCell="A3" zoomScale="115" zoomScaleNormal="100" zoomScaleSheetLayoutView="115" workbookViewId="0">
      <selection activeCell="B33" sqref="B33:M59"/>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346" t="s">
        <v>329</v>
      </c>
      <c r="C2" s="2346"/>
      <c r="D2" s="2346"/>
      <c r="E2" s="2346"/>
      <c r="F2" s="2346"/>
      <c r="G2" s="2346"/>
      <c r="H2" s="2346"/>
    </row>
    <row r="3" spans="2:8" ht="20.25" customHeight="1">
      <c r="B3" s="111"/>
      <c r="C3" s="111"/>
      <c r="D3" s="111"/>
      <c r="E3" s="111"/>
      <c r="F3" s="111"/>
      <c r="G3" s="111"/>
      <c r="H3" s="111"/>
    </row>
    <row r="4" spans="2:8" ht="20.100000000000001" customHeight="1">
      <c r="B4" s="186" t="s">
        <v>330</v>
      </c>
      <c r="C4" s="2427" t="s">
        <v>488</v>
      </c>
      <c r="D4" s="2349"/>
      <c r="E4" s="2349"/>
      <c r="F4" s="2349"/>
      <c r="G4" s="2349"/>
      <c r="H4" s="2350"/>
    </row>
    <row r="5" spans="2:8" ht="20.100000000000001" customHeight="1">
      <c r="B5" s="113" t="s">
        <v>331</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332</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333</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H43"/>
  <sheetViews>
    <sheetView view="pageBreakPreview" topLeftCell="A3" zoomScale="115" zoomScaleNormal="100" zoomScaleSheetLayoutView="115" workbookViewId="0">
      <selection activeCell="B33" sqref="B33:M59"/>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346" t="s">
        <v>334</v>
      </c>
      <c r="C2" s="2346"/>
      <c r="D2" s="2346"/>
      <c r="E2" s="2346"/>
      <c r="F2" s="2346"/>
      <c r="G2" s="2346"/>
      <c r="H2" s="2346"/>
    </row>
    <row r="3" spans="2:8" ht="20.25" customHeight="1">
      <c r="B3" s="111"/>
      <c r="C3" s="111"/>
      <c r="D3" s="111"/>
      <c r="E3" s="111"/>
      <c r="F3" s="111"/>
      <c r="G3" s="111"/>
      <c r="H3" s="111"/>
    </row>
    <row r="4" spans="2:8" ht="20.100000000000001" customHeight="1">
      <c r="B4" s="186" t="s">
        <v>330</v>
      </c>
      <c r="C4" s="2427" t="s">
        <v>488</v>
      </c>
      <c r="D4" s="2349"/>
      <c r="E4" s="2349"/>
      <c r="F4" s="2349"/>
      <c r="G4" s="2349"/>
      <c r="H4" s="2350"/>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332</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333</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B1:N78"/>
  <sheetViews>
    <sheetView view="pageBreakPreview" topLeftCell="D4" zoomScale="115" zoomScaleNormal="100" zoomScaleSheetLayoutView="115" workbookViewId="0">
      <selection activeCell="B33" sqref="B33:M59"/>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346" t="s">
        <v>336</v>
      </c>
      <c r="C2" s="2346"/>
      <c r="D2" s="2346"/>
      <c r="E2" s="2346"/>
      <c r="F2" s="2346"/>
      <c r="G2" s="2346"/>
      <c r="H2" s="2346"/>
      <c r="I2" s="2346"/>
      <c r="J2" s="2346"/>
      <c r="K2" s="2346"/>
      <c r="L2" s="2346"/>
      <c r="M2" s="2346"/>
      <c r="N2" s="2346"/>
    </row>
    <row r="3" spans="2:14" ht="20.25" customHeight="1">
      <c r="B3" s="126"/>
      <c r="C3" s="126"/>
      <c r="D3" s="126"/>
      <c r="E3" s="126"/>
      <c r="F3" s="126"/>
      <c r="G3" s="126"/>
      <c r="H3" s="126"/>
      <c r="I3" s="126"/>
      <c r="J3" s="126"/>
      <c r="K3" s="126"/>
      <c r="L3" s="126"/>
      <c r="M3" s="126"/>
      <c r="N3" s="126"/>
    </row>
    <row r="4" spans="2:14" s="110" customFormat="1" ht="18.75" customHeight="1">
      <c r="B4" s="2430" t="s">
        <v>337</v>
      </c>
      <c r="C4" s="2431"/>
      <c r="D4" s="2430" t="s">
        <v>338</v>
      </c>
      <c r="E4" s="2431"/>
      <c r="F4" s="2430" t="s">
        <v>339</v>
      </c>
      <c r="G4" s="2432"/>
      <c r="H4" s="2432"/>
      <c r="I4" s="2432"/>
      <c r="J4" s="2432"/>
      <c r="K4" s="2432"/>
      <c r="L4" s="2432"/>
      <c r="M4" s="2432"/>
      <c r="N4" s="2431"/>
    </row>
    <row r="5" spans="2:14" s="110" customFormat="1" ht="18.75" customHeight="1">
      <c r="B5" s="127"/>
      <c r="C5" s="128" t="s">
        <v>340</v>
      </c>
      <c r="D5" s="127"/>
      <c r="E5" s="128" t="s">
        <v>341</v>
      </c>
      <c r="F5" s="127"/>
      <c r="G5" s="2433" t="s">
        <v>342</v>
      </c>
      <c r="H5" s="2433"/>
      <c r="I5" s="2433"/>
      <c r="J5" s="2433"/>
      <c r="K5" s="2433"/>
      <c r="L5" s="2433"/>
      <c r="M5" s="2433"/>
      <c r="N5" s="2434"/>
    </row>
    <row r="6" spans="2:14" s="110" customFormat="1" ht="18.75" customHeight="1">
      <c r="B6" s="130"/>
      <c r="C6" s="131"/>
      <c r="D6" s="130"/>
      <c r="E6" s="132"/>
      <c r="F6" s="133"/>
      <c r="G6" s="2428" t="s">
        <v>343</v>
      </c>
      <c r="H6" s="2428"/>
      <c r="I6" s="2428"/>
      <c r="J6" s="2428"/>
      <c r="K6" s="2428"/>
      <c r="L6" s="2428"/>
      <c r="M6" s="2428"/>
      <c r="N6" s="2429"/>
    </row>
    <row r="7" spans="2:14" s="110" customFormat="1" ht="18.75" customHeight="1">
      <c r="B7" s="130"/>
      <c r="C7" s="131"/>
      <c r="D7" s="130"/>
      <c r="E7" s="132"/>
      <c r="F7" s="133"/>
      <c r="G7" s="2428" t="s">
        <v>344</v>
      </c>
      <c r="H7" s="2428"/>
      <c r="I7" s="2428"/>
      <c r="J7" s="2428"/>
      <c r="K7" s="2428"/>
      <c r="L7" s="2428"/>
      <c r="M7" s="2428"/>
      <c r="N7" s="2429"/>
    </row>
    <row r="8" spans="2:14" s="110" customFormat="1" ht="18.75" customHeight="1">
      <c r="B8" s="130"/>
      <c r="C8" s="131"/>
      <c r="D8" s="130"/>
      <c r="E8" s="132"/>
      <c r="F8" s="133"/>
      <c r="G8" s="2428" t="s">
        <v>345</v>
      </c>
      <c r="H8" s="2435"/>
      <c r="I8" s="2436"/>
      <c r="J8" s="2436"/>
      <c r="K8" s="2436"/>
      <c r="L8" s="2436"/>
      <c r="M8" s="2436"/>
      <c r="N8" s="2437"/>
    </row>
    <row r="9" spans="2:14" s="110" customFormat="1" ht="18.75" customHeight="1">
      <c r="B9" s="130"/>
      <c r="C9" s="131"/>
      <c r="D9" s="130"/>
      <c r="E9" s="132"/>
      <c r="F9" s="133"/>
      <c r="G9" s="2428" t="s">
        <v>346</v>
      </c>
      <c r="H9" s="2435"/>
      <c r="I9" s="2436"/>
      <c r="J9" s="2436"/>
      <c r="K9" s="2436"/>
      <c r="L9" s="2436"/>
      <c r="M9" s="2436"/>
      <c r="N9" s="2437"/>
    </row>
    <row r="10" spans="2:14" s="110" customFormat="1" ht="24" customHeight="1">
      <c r="B10" s="130"/>
      <c r="C10" s="131"/>
      <c r="D10" s="130"/>
      <c r="E10" s="132"/>
      <c r="F10" s="133"/>
      <c r="G10" s="2428" t="s">
        <v>347</v>
      </c>
      <c r="H10" s="2435"/>
      <c r="I10" s="2436"/>
      <c r="J10" s="2436"/>
      <c r="K10" s="2436"/>
      <c r="L10" s="2436"/>
      <c r="M10" s="2436"/>
      <c r="N10" s="2437"/>
    </row>
    <row r="11" spans="2:14" s="110" customFormat="1" ht="18.75" customHeight="1">
      <c r="B11" s="130"/>
      <c r="C11" s="131"/>
      <c r="D11" s="130"/>
      <c r="E11" s="132"/>
      <c r="F11" s="133"/>
      <c r="G11" s="2428" t="s">
        <v>348</v>
      </c>
      <c r="H11" s="2435"/>
      <c r="I11" s="2436"/>
      <c r="J11" s="2436"/>
      <c r="K11" s="2436"/>
      <c r="L11" s="2436"/>
      <c r="M11" s="2436"/>
      <c r="N11" s="2437"/>
    </row>
    <row r="12" spans="2:14" s="110" customFormat="1" ht="18.75" customHeight="1">
      <c r="B12" s="130"/>
      <c r="C12" s="131"/>
      <c r="D12" s="130"/>
      <c r="E12" s="132"/>
      <c r="F12" s="133"/>
      <c r="G12" s="2428" t="s">
        <v>349</v>
      </c>
      <c r="H12" s="2435"/>
      <c r="I12" s="2436"/>
      <c r="J12" s="2436"/>
      <c r="K12" s="2436"/>
      <c r="L12" s="2436"/>
      <c r="M12" s="2436"/>
      <c r="N12" s="2437"/>
    </row>
    <row r="13" spans="2:14" s="110" customFormat="1" ht="18.75" customHeight="1">
      <c r="B13" s="130"/>
      <c r="C13" s="131"/>
      <c r="D13" s="130"/>
      <c r="E13" s="132"/>
      <c r="F13" s="133"/>
      <c r="G13" s="2428" t="s">
        <v>350</v>
      </c>
      <c r="H13" s="2435"/>
      <c r="I13" s="2436"/>
      <c r="J13" s="2436"/>
      <c r="K13" s="2436"/>
      <c r="L13" s="2436"/>
      <c r="M13" s="2436"/>
      <c r="N13" s="2437"/>
    </row>
    <row r="14" spans="2:14" s="110" customFormat="1" ht="18.75" customHeight="1">
      <c r="B14" s="130"/>
      <c r="C14" s="131"/>
      <c r="D14" s="130"/>
      <c r="E14" s="132"/>
      <c r="F14" s="133"/>
      <c r="G14" s="2428" t="s">
        <v>351</v>
      </c>
      <c r="H14" s="2435"/>
      <c r="I14" s="2436"/>
      <c r="J14" s="2436"/>
      <c r="K14" s="2436"/>
      <c r="L14" s="2436"/>
      <c r="M14" s="2436"/>
      <c r="N14" s="2437"/>
    </row>
    <row r="15" spans="2:14" s="110" customFormat="1" ht="18.75" customHeight="1">
      <c r="B15" s="130"/>
      <c r="C15" s="131"/>
      <c r="D15" s="130"/>
      <c r="E15" s="132"/>
      <c r="F15" s="133"/>
      <c r="G15" s="2428" t="s">
        <v>352</v>
      </c>
      <c r="H15" s="2435"/>
      <c r="I15" s="2436"/>
      <c r="J15" s="2436"/>
      <c r="K15" s="2436"/>
      <c r="L15" s="2436"/>
      <c r="M15" s="2436"/>
      <c r="N15" s="2437"/>
    </row>
    <row r="16" spans="2:14" s="110" customFormat="1" ht="18.75" customHeight="1">
      <c r="B16" s="130"/>
      <c r="C16" s="131"/>
      <c r="D16" s="130"/>
      <c r="E16" s="132"/>
      <c r="F16" s="133"/>
      <c r="G16" s="2428" t="s">
        <v>353</v>
      </c>
      <c r="H16" s="2435"/>
      <c r="I16" s="2436"/>
      <c r="J16" s="2436"/>
      <c r="K16" s="2436"/>
      <c r="L16" s="2436"/>
      <c r="M16" s="2436"/>
      <c r="N16" s="2437"/>
    </row>
    <row r="17" spans="2:14" s="110" customFormat="1" ht="18.75" customHeight="1">
      <c r="B17" s="130"/>
      <c r="C17" s="131"/>
      <c r="D17" s="130"/>
      <c r="E17" s="132"/>
      <c r="F17" s="133"/>
      <c r="G17" s="2428" t="s">
        <v>354</v>
      </c>
      <c r="H17" s="2435"/>
      <c r="I17" s="2436"/>
      <c r="J17" s="2436"/>
      <c r="K17" s="2436"/>
      <c r="L17" s="2436"/>
      <c r="M17" s="2436"/>
      <c r="N17" s="2437"/>
    </row>
    <row r="18" spans="2:14" s="110" customFormat="1" ht="18.75" customHeight="1">
      <c r="B18" s="130"/>
      <c r="C18" s="131"/>
      <c r="D18" s="130"/>
      <c r="E18" s="132"/>
      <c r="F18" s="133"/>
      <c r="G18" s="2428" t="s">
        <v>355</v>
      </c>
      <c r="H18" s="2435"/>
      <c r="I18" s="2436"/>
      <c r="J18" s="2436"/>
      <c r="K18" s="2436"/>
      <c r="L18" s="2436"/>
      <c r="M18" s="2436"/>
      <c r="N18" s="2437"/>
    </row>
    <row r="19" spans="2:14" s="110" customFormat="1" ht="18.75" customHeight="1">
      <c r="B19" s="130"/>
      <c r="C19" s="131"/>
      <c r="D19" s="130"/>
      <c r="E19" s="132"/>
      <c r="F19" s="133"/>
      <c r="G19" s="2428" t="s">
        <v>356</v>
      </c>
      <c r="H19" s="2435"/>
      <c r="I19" s="2436"/>
      <c r="J19" s="2436"/>
      <c r="K19" s="2436"/>
      <c r="L19" s="2436"/>
      <c r="M19" s="2436"/>
      <c r="N19" s="2437"/>
    </row>
    <row r="20" spans="2:14" s="110" customFormat="1" ht="18.75" customHeight="1">
      <c r="B20" s="130"/>
      <c r="C20" s="131"/>
      <c r="D20" s="130"/>
      <c r="E20" s="132"/>
      <c r="F20" s="133"/>
      <c r="G20" s="2428" t="s">
        <v>357</v>
      </c>
      <c r="H20" s="2435"/>
      <c r="I20" s="2436"/>
      <c r="J20" s="2436"/>
      <c r="K20" s="2436"/>
      <c r="L20" s="2436"/>
      <c r="M20" s="2436"/>
      <c r="N20" s="2437"/>
    </row>
    <row r="21" spans="2:14" s="110" customFormat="1" ht="18.75" customHeight="1">
      <c r="B21" s="130"/>
      <c r="C21" s="131"/>
      <c r="D21" s="134"/>
      <c r="E21" s="135"/>
      <c r="F21" s="187"/>
      <c r="G21" s="2438" t="s">
        <v>358</v>
      </c>
      <c r="H21" s="2439"/>
      <c r="I21" s="2440"/>
      <c r="J21" s="2440"/>
      <c r="K21" s="2440"/>
      <c r="L21" s="2440"/>
      <c r="M21" s="2440"/>
      <c r="N21" s="2441"/>
    </row>
    <row r="22" spans="2:14" s="110" customFormat="1" ht="18.75" customHeight="1">
      <c r="B22" s="130"/>
      <c r="C22" s="131"/>
      <c r="D22" s="127"/>
      <c r="E22" s="128" t="s">
        <v>359</v>
      </c>
      <c r="F22" s="129"/>
      <c r="G22" s="2433" t="s">
        <v>360</v>
      </c>
      <c r="H22" s="2442"/>
      <c r="I22" s="2443"/>
      <c r="J22" s="2443"/>
      <c r="K22" s="2443"/>
      <c r="L22" s="2443"/>
      <c r="M22" s="2443"/>
      <c r="N22" s="2444"/>
    </row>
    <row r="23" spans="2:14" s="110" customFormat="1" ht="18.75" customHeight="1">
      <c r="B23" s="130"/>
      <c r="C23" s="131"/>
      <c r="D23" s="130"/>
      <c r="E23" s="132"/>
      <c r="F23" s="133"/>
      <c r="G23" s="2428" t="s">
        <v>361</v>
      </c>
      <c r="H23" s="2435"/>
      <c r="I23" s="2436"/>
      <c r="J23" s="2436"/>
      <c r="K23" s="2436"/>
      <c r="L23" s="2436"/>
      <c r="M23" s="2436"/>
      <c r="N23" s="2437"/>
    </row>
    <row r="24" spans="2:14" s="110" customFormat="1" ht="18.75" customHeight="1">
      <c r="B24" s="130"/>
      <c r="C24" s="131"/>
      <c r="D24" s="130"/>
      <c r="E24" s="132"/>
      <c r="F24" s="133"/>
      <c r="G24" s="2428" t="s">
        <v>362</v>
      </c>
      <c r="H24" s="2435"/>
      <c r="I24" s="2436"/>
      <c r="J24" s="2436"/>
      <c r="K24" s="2436"/>
      <c r="L24" s="2436"/>
      <c r="M24" s="2436"/>
      <c r="N24" s="2437"/>
    </row>
    <row r="25" spans="2:14" s="110" customFormat="1" ht="18.75" customHeight="1">
      <c r="B25" s="130"/>
      <c r="C25" s="132"/>
      <c r="D25" s="134"/>
      <c r="E25" s="135"/>
      <c r="F25" s="136"/>
      <c r="G25" s="2438" t="s">
        <v>363</v>
      </c>
      <c r="H25" s="2439"/>
      <c r="I25" s="2440"/>
      <c r="J25" s="2440"/>
      <c r="K25" s="2440"/>
      <c r="L25" s="2440"/>
      <c r="M25" s="2440"/>
      <c r="N25" s="2441"/>
    </row>
    <row r="26" spans="2:14" s="110" customFormat="1" ht="18.75" customHeight="1">
      <c r="B26" s="130"/>
      <c r="C26" s="132"/>
      <c r="D26" s="127"/>
      <c r="E26" s="128" t="s">
        <v>364</v>
      </c>
      <c r="F26" s="188"/>
      <c r="G26" s="2433" t="s">
        <v>365</v>
      </c>
      <c r="H26" s="2442"/>
      <c r="I26" s="2443"/>
      <c r="J26" s="2443"/>
      <c r="K26" s="2443"/>
      <c r="L26" s="2443"/>
      <c r="M26" s="2443"/>
      <c r="N26" s="2444"/>
    </row>
    <row r="27" spans="2:14" s="110" customFormat="1" ht="24" customHeight="1">
      <c r="B27" s="130"/>
      <c r="C27" s="132"/>
      <c r="D27" s="130"/>
      <c r="E27" s="132"/>
      <c r="F27" s="133"/>
      <c r="G27" s="2428" t="s">
        <v>366</v>
      </c>
      <c r="H27" s="2435"/>
      <c r="I27" s="2436"/>
      <c r="J27" s="2436"/>
      <c r="K27" s="2436"/>
      <c r="L27" s="2436"/>
      <c r="M27" s="2436"/>
      <c r="N27" s="2437"/>
    </row>
    <row r="28" spans="2:14" s="110" customFormat="1" ht="18.75" customHeight="1">
      <c r="B28" s="130"/>
      <c r="C28" s="132"/>
      <c r="D28" s="130"/>
      <c r="E28" s="132"/>
      <c r="F28" s="133"/>
      <c r="G28" s="2428" t="s">
        <v>367</v>
      </c>
      <c r="H28" s="2435"/>
      <c r="I28" s="2436"/>
      <c r="J28" s="2436"/>
      <c r="K28" s="2436"/>
      <c r="L28" s="2436"/>
      <c r="M28" s="2436"/>
      <c r="N28" s="2437"/>
    </row>
    <row r="29" spans="2:14" s="110" customFormat="1" ht="18.75" customHeight="1">
      <c r="B29" s="130"/>
      <c r="C29" s="132"/>
      <c r="D29" s="130"/>
      <c r="E29" s="132"/>
      <c r="F29" s="133"/>
      <c r="G29" s="2428" t="s">
        <v>368</v>
      </c>
      <c r="H29" s="2435"/>
      <c r="I29" s="2436"/>
      <c r="J29" s="2436"/>
      <c r="K29" s="2436"/>
      <c r="L29" s="2436"/>
      <c r="M29" s="2436"/>
      <c r="N29" s="2437"/>
    </row>
    <row r="30" spans="2:14" s="110" customFormat="1" ht="18.75" customHeight="1">
      <c r="B30" s="130"/>
      <c r="C30" s="132"/>
      <c r="D30" s="130"/>
      <c r="E30" s="132"/>
      <c r="F30" s="133"/>
      <c r="G30" s="2428" t="s">
        <v>369</v>
      </c>
      <c r="H30" s="2435"/>
      <c r="I30" s="2436"/>
      <c r="J30" s="2436"/>
      <c r="K30" s="2436"/>
      <c r="L30" s="2436"/>
      <c r="M30" s="2436"/>
      <c r="N30" s="2437"/>
    </row>
    <row r="31" spans="2:14" s="110" customFormat="1" ht="18.75" customHeight="1">
      <c r="B31" s="130"/>
      <c r="C31" s="132"/>
      <c r="D31" s="130"/>
      <c r="E31" s="132"/>
      <c r="F31" s="133"/>
      <c r="G31" s="2428" t="s">
        <v>370</v>
      </c>
      <c r="H31" s="2435"/>
      <c r="I31" s="2436"/>
      <c r="J31" s="2436"/>
      <c r="K31" s="2436"/>
      <c r="L31" s="2436"/>
      <c r="M31" s="2436"/>
      <c r="N31" s="2437"/>
    </row>
    <row r="32" spans="2:14" s="110" customFormat="1" ht="18.75" customHeight="1">
      <c r="B32" s="130"/>
      <c r="C32" s="132"/>
      <c r="D32" s="130"/>
      <c r="E32" s="132"/>
      <c r="F32" s="133"/>
      <c r="G32" s="2428" t="s">
        <v>371</v>
      </c>
      <c r="H32" s="2435"/>
      <c r="I32" s="2436"/>
      <c r="J32" s="2436"/>
      <c r="K32" s="2436"/>
      <c r="L32" s="2436"/>
      <c r="M32" s="2436"/>
      <c r="N32" s="2437"/>
    </row>
    <row r="33" spans="2:14" s="110" customFormat="1" ht="18.75" customHeight="1">
      <c r="B33" s="130"/>
      <c r="C33" s="132"/>
      <c r="D33" s="134"/>
      <c r="E33" s="135"/>
      <c r="F33" s="187"/>
      <c r="G33" s="2438" t="s">
        <v>372</v>
      </c>
      <c r="H33" s="2439"/>
      <c r="I33" s="2440"/>
      <c r="J33" s="2440"/>
      <c r="K33" s="2440"/>
      <c r="L33" s="2440"/>
      <c r="M33" s="2440"/>
      <c r="N33" s="2441"/>
    </row>
    <row r="34" spans="2:14" s="110" customFormat="1" ht="18.75" customHeight="1">
      <c r="B34" s="130"/>
      <c r="C34" s="132"/>
      <c r="D34" s="127"/>
      <c r="E34" s="128" t="s">
        <v>373</v>
      </c>
      <c r="F34" s="150"/>
      <c r="G34" s="2433" t="s">
        <v>374</v>
      </c>
      <c r="H34" s="2442"/>
      <c r="I34" s="2443"/>
      <c r="J34" s="2443"/>
      <c r="K34" s="2443"/>
      <c r="L34" s="2443"/>
      <c r="M34" s="2443"/>
      <c r="N34" s="2444"/>
    </row>
    <row r="35" spans="2:14" s="110" customFormat="1" ht="18.75" customHeight="1">
      <c r="B35" s="127"/>
      <c r="C35" s="128" t="s">
        <v>375</v>
      </c>
      <c r="D35" s="127"/>
      <c r="E35" s="128" t="s">
        <v>375</v>
      </c>
      <c r="F35" s="129"/>
      <c r="G35" s="2433" t="s">
        <v>376</v>
      </c>
      <c r="H35" s="2442"/>
      <c r="I35" s="2443"/>
      <c r="J35" s="2443"/>
      <c r="K35" s="2443"/>
      <c r="L35" s="2443"/>
      <c r="M35" s="2443"/>
      <c r="N35" s="2444"/>
    </row>
    <row r="36" spans="2:14" s="110" customFormat="1" ht="24" customHeight="1">
      <c r="B36" s="130"/>
      <c r="C36" s="131" t="s">
        <v>377</v>
      </c>
      <c r="D36" s="130"/>
      <c r="E36" s="131" t="s">
        <v>377</v>
      </c>
      <c r="F36" s="133"/>
      <c r="G36" s="2428" t="s">
        <v>378</v>
      </c>
      <c r="H36" s="2435"/>
      <c r="I36" s="2436"/>
      <c r="J36" s="2436"/>
      <c r="K36" s="2436"/>
      <c r="L36" s="2436"/>
      <c r="M36" s="2436"/>
      <c r="N36" s="2437"/>
    </row>
    <row r="37" spans="2:14" s="110" customFormat="1" ht="24" customHeight="1">
      <c r="B37" s="130"/>
      <c r="C37" s="131"/>
      <c r="D37" s="130"/>
      <c r="E37" s="132"/>
      <c r="F37" s="133"/>
      <c r="G37" s="2428" t="s">
        <v>379</v>
      </c>
      <c r="H37" s="2435"/>
      <c r="I37" s="2436"/>
      <c r="J37" s="2436"/>
      <c r="K37" s="2436"/>
      <c r="L37" s="2436"/>
      <c r="M37" s="2436"/>
      <c r="N37" s="2437"/>
    </row>
    <row r="38" spans="2:14" s="110" customFormat="1" ht="18.75" customHeight="1">
      <c r="B38" s="130"/>
      <c r="C38" s="131"/>
      <c r="D38" s="130"/>
      <c r="E38" s="132"/>
      <c r="F38" s="133"/>
      <c r="G38" s="2428" t="s">
        <v>380</v>
      </c>
      <c r="H38" s="2428"/>
      <c r="I38" s="2436"/>
      <c r="J38" s="2436"/>
      <c r="K38" s="2436"/>
      <c r="L38" s="2436"/>
      <c r="M38" s="2436"/>
      <c r="N38" s="2437"/>
    </row>
    <row r="39" spans="2:14" s="110" customFormat="1" ht="18.75" customHeight="1">
      <c r="B39" s="130"/>
      <c r="C39" s="131"/>
      <c r="D39" s="130"/>
      <c r="E39" s="132"/>
      <c r="F39" s="133"/>
      <c r="G39" s="2428" t="s">
        <v>381</v>
      </c>
      <c r="H39" s="2435"/>
      <c r="I39" s="2436"/>
      <c r="J39" s="2436"/>
      <c r="K39" s="2436"/>
      <c r="L39" s="2436"/>
      <c r="M39" s="2436"/>
      <c r="N39" s="2437"/>
    </row>
    <row r="40" spans="2:14" s="110" customFormat="1" ht="18.75" customHeight="1">
      <c r="B40" s="130"/>
      <c r="C40" s="131"/>
      <c r="D40" s="130"/>
      <c r="E40" s="132"/>
      <c r="F40" s="133"/>
      <c r="G40" s="2428" t="s">
        <v>382</v>
      </c>
      <c r="H40" s="2428"/>
      <c r="I40" s="2436"/>
      <c r="J40" s="2436"/>
      <c r="K40" s="2436"/>
      <c r="L40" s="2436"/>
      <c r="M40" s="2436"/>
      <c r="N40" s="2437"/>
    </row>
    <row r="41" spans="2:14" s="110" customFormat="1" ht="18.75" customHeight="1">
      <c r="B41" s="134"/>
      <c r="C41" s="137"/>
      <c r="D41" s="134"/>
      <c r="E41" s="132"/>
      <c r="F41" s="136"/>
      <c r="G41" s="2438" t="s">
        <v>383</v>
      </c>
      <c r="H41" s="2438"/>
      <c r="I41" s="2440"/>
      <c r="J41" s="2440"/>
      <c r="K41" s="2440"/>
      <c r="L41" s="2440"/>
      <c r="M41" s="2440"/>
      <c r="N41" s="2441"/>
    </row>
    <row r="42" spans="2:14" s="125" customFormat="1" ht="17.25" customHeight="1">
      <c r="B42" s="138"/>
      <c r="C42" s="139" t="s">
        <v>384</v>
      </c>
      <c r="D42" s="140"/>
      <c r="E42" s="140"/>
      <c r="F42" s="141"/>
      <c r="G42" s="141"/>
      <c r="H42" s="141"/>
      <c r="I42" s="138"/>
      <c r="J42" s="138"/>
      <c r="K42" s="138"/>
      <c r="L42" s="138"/>
      <c r="M42" s="138"/>
      <c r="N42" s="138"/>
    </row>
    <row r="43" spans="2:14" s="125" customFormat="1" ht="17.25" customHeight="1">
      <c r="B43" s="138"/>
      <c r="C43" s="142" t="s">
        <v>390</v>
      </c>
      <c r="D43" s="142"/>
      <c r="E43" s="142"/>
      <c r="F43" s="142"/>
      <c r="G43" s="142"/>
      <c r="H43" s="142"/>
      <c r="I43" s="138"/>
      <c r="J43" s="138"/>
      <c r="K43" s="138"/>
      <c r="L43" s="138"/>
      <c r="M43" s="138"/>
      <c r="N43" s="138"/>
    </row>
    <row r="44" spans="2:14" s="125" customFormat="1" ht="17.25" customHeight="1">
      <c r="B44" s="138"/>
      <c r="C44" s="142" t="s">
        <v>385</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41:N41"/>
    <mergeCell ref="G31:N31"/>
    <mergeCell ref="G32:N32"/>
    <mergeCell ref="G33:N33"/>
    <mergeCell ref="G34:N34"/>
    <mergeCell ref="G35:N35"/>
    <mergeCell ref="G36:N36"/>
    <mergeCell ref="G37:N37"/>
    <mergeCell ref="G38:N38"/>
    <mergeCell ref="G39:N39"/>
    <mergeCell ref="G40:N40"/>
    <mergeCell ref="G30:N30"/>
    <mergeCell ref="G19:N19"/>
    <mergeCell ref="G20:N20"/>
    <mergeCell ref="G21:N21"/>
    <mergeCell ref="G22:N22"/>
    <mergeCell ref="G23:N23"/>
    <mergeCell ref="G24:N24"/>
    <mergeCell ref="G25:N25"/>
    <mergeCell ref="G26:N26"/>
    <mergeCell ref="G27:N27"/>
    <mergeCell ref="G28:N28"/>
    <mergeCell ref="G29:N29"/>
    <mergeCell ref="G18:N18"/>
    <mergeCell ref="G7:N7"/>
    <mergeCell ref="G8:N8"/>
    <mergeCell ref="G9:N9"/>
    <mergeCell ref="G10:N10"/>
    <mergeCell ref="G11:N11"/>
    <mergeCell ref="G12:N12"/>
    <mergeCell ref="G13:N13"/>
    <mergeCell ref="G14:N14"/>
    <mergeCell ref="G15:N15"/>
    <mergeCell ref="G16:N16"/>
    <mergeCell ref="G17:N17"/>
    <mergeCell ref="G6:N6"/>
    <mergeCell ref="B2:N2"/>
    <mergeCell ref="B4:C4"/>
    <mergeCell ref="D4:E4"/>
    <mergeCell ref="F4:N4"/>
    <mergeCell ref="G5:N5"/>
  </mergeCells>
  <phoneticPr fontId="12"/>
  <pageMargins left="0.59055118110236227" right="0.19685039370078741" top="0.59055118110236227" bottom="0.39370078740157483" header="0.39370078740157483" footer="0.55118110236220474"/>
  <pageSetup paperSize="9" scale="9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1:H43"/>
  <sheetViews>
    <sheetView view="pageBreakPreview" topLeftCell="A3" zoomScale="115" zoomScaleNormal="100" zoomScaleSheetLayoutView="115" workbookViewId="0">
      <selection activeCell="B33" sqref="B33:M59"/>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346" t="s">
        <v>386</v>
      </c>
      <c r="C2" s="2346"/>
      <c r="D2" s="2346"/>
      <c r="E2" s="2346"/>
      <c r="F2" s="2346"/>
      <c r="G2" s="2346"/>
      <c r="H2" s="2346"/>
    </row>
    <row r="3" spans="2:8" ht="20.25" customHeight="1">
      <c r="B3" s="126"/>
      <c r="C3" s="126"/>
      <c r="D3" s="126"/>
      <c r="E3" s="126"/>
      <c r="F3" s="126"/>
      <c r="G3" s="126"/>
      <c r="H3" s="126"/>
    </row>
    <row r="4" spans="2:8" ht="20.100000000000001" customHeight="1">
      <c r="B4" s="186" t="s">
        <v>330</v>
      </c>
      <c r="C4" s="2347" t="s">
        <v>489</v>
      </c>
      <c r="D4" s="2348"/>
      <c r="E4" s="2349"/>
      <c r="F4" s="2349"/>
      <c r="G4" s="2350"/>
      <c r="H4" s="112" t="s">
        <v>387</v>
      </c>
    </row>
    <row r="5" spans="2:8" ht="20.100000000000001" customHeight="1">
      <c r="B5" s="186" t="s">
        <v>337</v>
      </c>
      <c r="C5" s="2347"/>
      <c r="D5" s="2351"/>
      <c r="E5" s="189" t="s">
        <v>338</v>
      </c>
      <c r="F5" s="2347"/>
      <c r="G5" s="2348"/>
      <c r="H5" s="2351"/>
    </row>
    <row r="6" spans="2:8" ht="20.100000000000001" customHeight="1">
      <c r="B6" s="186" t="s">
        <v>388</v>
      </c>
      <c r="C6" s="2347"/>
      <c r="D6" s="2348"/>
      <c r="E6" s="2348"/>
      <c r="F6" s="2348"/>
      <c r="G6" s="2348"/>
      <c r="H6" s="2351"/>
    </row>
    <row r="7" spans="2:8" ht="20.100000000000001" customHeight="1">
      <c r="B7" s="113" t="s">
        <v>389</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332</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333</v>
      </c>
      <c r="C43" s="118"/>
      <c r="D43" s="118"/>
      <c r="E43" s="118"/>
      <c r="F43" s="118"/>
      <c r="G43" s="118"/>
      <c r="H43" s="118"/>
    </row>
  </sheetData>
  <mergeCells count="5">
    <mergeCell ref="B2:H2"/>
    <mergeCell ref="C4:G4"/>
    <mergeCell ref="C5:D5"/>
    <mergeCell ref="F5:H5"/>
    <mergeCell ref="C6:H6"/>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L301"/>
  <sheetViews>
    <sheetView view="pageBreakPreview" topLeftCell="A3" zoomScale="115" zoomScaleNormal="100" zoomScaleSheetLayoutView="115" workbookViewId="0">
      <selection activeCell="B33" sqref="B33:M59"/>
    </sheetView>
  </sheetViews>
  <sheetFormatPr defaultRowHeight="13.5"/>
  <cols>
    <col min="1" max="40" width="3.75" style="146" customWidth="1"/>
    <col min="41" max="16384" width="9" style="146"/>
  </cols>
  <sheetData>
    <row r="1" spans="1:38" ht="21.75" customHeight="1">
      <c r="A1" s="2445" t="s">
        <v>407</v>
      </c>
      <c r="B1" s="2445"/>
      <c r="C1" s="2445"/>
      <c r="D1" s="2445"/>
      <c r="E1" s="2445"/>
      <c r="F1" s="2445"/>
      <c r="G1" s="2445"/>
      <c r="H1" s="2445"/>
      <c r="I1" s="2445"/>
      <c r="J1" s="2445"/>
      <c r="K1" s="2445"/>
      <c r="L1" s="2445"/>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c r="AJ1" s="2445"/>
      <c r="AK1" s="2445"/>
      <c r="AL1" s="2445"/>
    </row>
    <row r="2" spans="1:38" ht="21.75" customHeight="1">
      <c r="A2" s="2445"/>
      <c r="B2" s="2445"/>
      <c r="C2" s="2445"/>
      <c r="D2" s="2445"/>
      <c r="E2" s="2445"/>
      <c r="F2" s="2445"/>
      <c r="G2" s="2445"/>
      <c r="H2" s="2445"/>
      <c r="I2" s="2445"/>
      <c r="J2" s="2445"/>
      <c r="K2" s="2445"/>
      <c r="L2" s="2445"/>
      <c r="M2" s="2445"/>
      <c r="N2" s="2445"/>
      <c r="O2" s="2445"/>
      <c r="P2" s="2445"/>
      <c r="Q2" s="2445"/>
      <c r="R2" s="2445"/>
      <c r="S2" s="2445"/>
      <c r="T2" s="2445"/>
      <c r="U2" s="2445"/>
      <c r="V2" s="2445"/>
      <c r="W2" s="2445"/>
      <c r="X2" s="2445"/>
      <c r="Y2" s="2445"/>
      <c r="Z2" s="2445"/>
      <c r="AA2" s="2445"/>
      <c r="AB2" s="2445"/>
      <c r="AC2" s="2445"/>
      <c r="AD2" s="2445"/>
      <c r="AE2" s="2445"/>
      <c r="AF2" s="2445"/>
      <c r="AG2" s="2445"/>
      <c r="AH2" s="2445"/>
      <c r="AI2" s="2445"/>
      <c r="AJ2" s="2445"/>
      <c r="AK2" s="2445"/>
      <c r="AL2" s="2445"/>
    </row>
    <row r="3" spans="1:38" ht="10.5" customHeight="1">
      <c r="A3" s="147"/>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147"/>
      <c r="AG3" s="147"/>
      <c r="AH3" s="147"/>
      <c r="AI3" s="147"/>
      <c r="AJ3" s="147"/>
      <c r="AK3" s="147"/>
      <c r="AL3" s="147"/>
    </row>
    <row r="4" spans="1:38" ht="31.5" customHeight="1">
      <c r="A4" s="2446" t="s">
        <v>98</v>
      </c>
      <c r="B4" s="2446"/>
      <c r="C4" s="2446"/>
      <c r="D4" s="2446"/>
      <c r="E4" s="2447" t="s">
        <v>444</v>
      </c>
      <c r="F4" s="2448"/>
      <c r="G4" s="2448"/>
      <c r="H4" s="2448"/>
      <c r="I4" s="2448"/>
      <c r="J4" s="2448"/>
      <c r="K4" s="2448"/>
      <c r="L4" s="2448"/>
      <c r="M4" s="2448"/>
      <c r="N4" s="2448"/>
      <c r="O4" s="2448"/>
      <c r="P4" s="2448"/>
      <c r="Q4" s="2448"/>
      <c r="R4" s="2448"/>
      <c r="AE4" s="148"/>
      <c r="AF4" s="148"/>
      <c r="AG4" s="148"/>
      <c r="AH4" s="148"/>
      <c r="AI4" s="148"/>
    </row>
    <row r="5" spans="1:38" ht="21.75" customHeight="1">
      <c r="A5" s="2449" t="s">
        <v>408</v>
      </c>
      <c r="B5" s="2450"/>
      <c r="C5" s="2450"/>
      <c r="D5" s="2451"/>
      <c r="E5" s="2452" t="s">
        <v>490</v>
      </c>
      <c r="F5" s="2450"/>
      <c r="G5" s="2450"/>
      <c r="H5" s="2450"/>
      <c r="I5" s="2450"/>
      <c r="J5" s="2450"/>
      <c r="K5" s="2450"/>
      <c r="L5" s="2450"/>
      <c r="M5" s="2450"/>
      <c r="N5" s="2450"/>
      <c r="O5" s="2450"/>
      <c r="P5" s="2451"/>
      <c r="Q5" s="2453" t="s">
        <v>409</v>
      </c>
      <c r="R5" s="2453"/>
      <c r="S5" s="2453"/>
      <c r="T5" s="2453"/>
      <c r="U5" s="2453"/>
      <c r="V5" s="2453" t="s">
        <v>410</v>
      </c>
      <c r="W5" s="2453"/>
      <c r="X5" s="2453"/>
      <c r="Y5" s="2453"/>
      <c r="Z5" s="2453"/>
      <c r="AA5" s="2453"/>
      <c r="AB5" s="2453"/>
      <c r="AC5" s="2453" t="s">
        <v>411</v>
      </c>
      <c r="AD5" s="2453"/>
      <c r="AE5" s="2453"/>
      <c r="AF5" s="2453"/>
      <c r="AG5" s="2453"/>
      <c r="AH5" s="2453"/>
      <c r="AI5" s="2453" t="s">
        <v>102</v>
      </c>
      <c r="AJ5" s="2453"/>
      <c r="AK5" s="2453"/>
      <c r="AL5" s="2453"/>
    </row>
    <row r="6" spans="1:38" ht="33.75" customHeight="1">
      <c r="A6" s="2454">
        <v>43831</v>
      </c>
      <c r="B6" s="2455"/>
      <c r="C6" s="2455"/>
      <c r="D6" s="2456"/>
      <c r="E6" s="2457" t="s">
        <v>491</v>
      </c>
      <c r="F6" s="2458"/>
      <c r="G6" s="2458"/>
      <c r="H6" s="2458"/>
      <c r="I6" s="2458"/>
      <c r="J6" s="2458"/>
      <c r="K6" s="2458"/>
      <c r="L6" s="2458"/>
      <c r="M6" s="2458"/>
      <c r="N6" s="2458"/>
      <c r="O6" s="2458"/>
      <c r="P6" s="2459"/>
      <c r="Q6" s="2464" t="s">
        <v>525</v>
      </c>
      <c r="R6" s="2465"/>
      <c r="S6" s="2465"/>
      <c r="T6" s="2465"/>
      <c r="U6" s="2466"/>
      <c r="V6" s="2460" t="s">
        <v>412</v>
      </c>
      <c r="W6" s="2460"/>
      <c r="X6" s="2460"/>
      <c r="Y6" s="2460"/>
      <c r="Z6" s="2460"/>
      <c r="AA6" s="2460"/>
      <c r="AB6" s="2460"/>
      <c r="AC6" s="2460" t="s">
        <v>412</v>
      </c>
      <c r="AD6" s="2460"/>
      <c r="AE6" s="2460"/>
      <c r="AF6" s="2460"/>
      <c r="AG6" s="2460"/>
      <c r="AH6" s="2460"/>
      <c r="AI6" s="2453"/>
      <c r="AJ6" s="2453"/>
      <c r="AK6" s="2453"/>
      <c r="AL6" s="2453"/>
    </row>
    <row r="7" spans="1:38" ht="33.75" customHeight="1">
      <c r="A7" s="2461"/>
      <c r="B7" s="2462"/>
      <c r="C7" s="2462"/>
      <c r="D7" s="2463"/>
      <c r="E7" s="2449"/>
      <c r="F7" s="2450"/>
      <c r="G7" s="2450"/>
      <c r="H7" s="2450"/>
      <c r="I7" s="2450"/>
      <c r="J7" s="2450"/>
      <c r="K7" s="2450"/>
      <c r="L7" s="2450"/>
      <c r="M7" s="2450"/>
      <c r="N7" s="2450"/>
      <c r="O7" s="2450"/>
      <c r="P7" s="2451"/>
      <c r="Q7" s="2449"/>
      <c r="R7" s="2450"/>
      <c r="S7" s="2450"/>
      <c r="T7" s="2450"/>
      <c r="U7" s="2451"/>
      <c r="V7" s="2460"/>
      <c r="W7" s="2460"/>
      <c r="X7" s="2460"/>
      <c r="Y7" s="2460"/>
      <c r="Z7" s="2460"/>
      <c r="AA7" s="2460"/>
      <c r="AB7" s="2460"/>
      <c r="AC7" s="2460"/>
      <c r="AD7" s="2460"/>
      <c r="AE7" s="2460"/>
      <c r="AF7" s="2460"/>
      <c r="AG7" s="2460"/>
      <c r="AH7" s="2460"/>
      <c r="AI7" s="2453"/>
      <c r="AJ7" s="2453"/>
      <c r="AK7" s="2453"/>
      <c r="AL7" s="2453"/>
    </row>
    <row r="8" spans="1:38" ht="33.75" customHeight="1">
      <c r="A8" s="2461"/>
      <c r="B8" s="2462"/>
      <c r="C8" s="2462"/>
      <c r="D8" s="2463"/>
      <c r="E8" s="2449"/>
      <c r="F8" s="2450"/>
      <c r="G8" s="2450"/>
      <c r="H8" s="2450"/>
      <c r="I8" s="2450"/>
      <c r="J8" s="2450"/>
      <c r="K8" s="2450"/>
      <c r="L8" s="2450"/>
      <c r="M8" s="2450"/>
      <c r="N8" s="2450"/>
      <c r="O8" s="2450"/>
      <c r="P8" s="2451"/>
      <c r="Q8" s="2449"/>
      <c r="R8" s="2450"/>
      <c r="S8" s="2450"/>
      <c r="T8" s="2450"/>
      <c r="U8" s="2451"/>
      <c r="V8" s="2460"/>
      <c r="W8" s="2460"/>
      <c r="X8" s="2460"/>
      <c r="Y8" s="2460"/>
      <c r="Z8" s="2460"/>
      <c r="AA8" s="2460"/>
      <c r="AB8" s="2460"/>
      <c r="AC8" s="2460"/>
      <c r="AD8" s="2460"/>
      <c r="AE8" s="2460"/>
      <c r="AF8" s="2460"/>
      <c r="AG8" s="2460"/>
      <c r="AH8" s="2460"/>
      <c r="AI8" s="2453"/>
      <c r="AJ8" s="2453"/>
      <c r="AK8" s="2453"/>
      <c r="AL8" s="2453"/>
    </row>
    <row r="9" spans="1:38" ht="33.75" customHeight="1">
      <c r="A9" s="2461"/>
      <c r="B9" s="2462"/>
      <c r="C9" s="2462"/>
      <c r="D9" s="2463"/>
      <c r="E9" s="2449"/>
      <c r="F9" s="2450"/>
      <c r="G9" s="2450"/>
      <c r="H9" s="2450"/>
      <c r="I9" s="2450"/>
      <c r="J9" s="2450"/>
      <c r="K9" s="2450"/>
      <c r="L9" s="2450"/>
      <c r="M9" s="2450"/>
      <c r="N9" s="2450"/>
      <c r="O9" s="2450"/>
      <c r="P9" s="2451"/>
      <c r="Q9" s="2449"/>
      <c r="R9" s="2450"/>
      <c r="S9" s="2450"/>
      <c r="T9" s="2450"/>
      <c r="U9" s="2451"/>
      <c r="V9" s="2460"/>
      <c r="W9" s="2460"/>
      <c r="X9" s="2460"/>
      <c r="Y9" s="2460"/>
      <c r="Z9" s="2460"/>
      <c r="AA9" s="2460"/>
      <c r="AB9" s="2460"/>
      <c r="AC9" s="2460"/>
      <c r="AD9" s="2460"/>
      <c r="AE9" s="2460"/>
      <c r="AF9" s="2460"/>
      <c r="AG9" s="2460"/>
      <c r="AH9" s="2460"/>
      <c r="AI9" s="2453"/>
      <c r="AJ9" s="2453"/>
      <c r="AK9" s="2453"/>
      <c r="AL9" s="2453"/>
    </row>
    <row r="10" spans="1:38" ht="33.75" customHeight="1">
      <c r="A10" s="2461"/>
      <c r="B10" s="2462"/>
      <c r="C10" s="2462"/>
      <c r="D10" s="2463"/>
      <c r="E10" s="2449"/>
      <c r="F10" s="2450"/>
      <c r="G10" s="2450"/>
      <c r="H10" s="2450"/>
      <c r="I10" s="2450"/>
      <c r="J10" s="2450"/>
      <c r="K10" s="2450"/>
      <c r="L10" s="2450"/>
      <c r="M10" s="2450"/>
      <c r="N10" s="2450"/>
      <c r="O10" s="2450"/>
      <c r="P10" s="2451"/>
      <c r="Q10" s="2449"/>
      <c r="R10" s="2450"/>
      <c r="S10" s="2450"/>
      <c r="T10" s="2450"/>
      <c r="U10" s="2451"/>
      <c r="V10" s="2460"/>
      <c r="W10" s="2460"/>
      <c r="X10" s="2460"/>
      <c r="Y10" s="2460"/>
      <c r="Z10" s="2460"/>
      <c r="AA10" s="2460"/>
      <c r="AB10" s="2460"/>
      <c r="AC10" s="2460"/>
      <c r="AD10" s="2460"/>
      <c r="AE10" s="2460"/>
      <c r="AF10" s="2460"/>
      <c r="AG10" s="2460"/>
      <c r="AH10" s="2460"/>
      <c r="AI10" s="2453"/>
      <c r="AJ10" s="2453"/>
      <c r="AK10" s="2453"/>
      <c r="AL10" s="2453"/>
    </row>
    <row r="11" spans="1:38" ht="33.75" customHeight="1">
      <c r="A11" s="2461"/>
      <c r="B11" s="2462"/>
      <c r="C11" s="2462"/>
      <c r="D11" s="2463"/>
      <c r="E11" s="2449"/>
      <c r="F11" s="2450"/>
      <c r="G11" s="2450"/>
      <c r="H11" s="2450"/>
      <c r="I11" s="2450"/>
      <c r="J11" s="2450"/>
      <c r="K11" s="2450"/>
      <c r="L11" s="2450"/>
      <c r="M11" s="2450"/>
      <c r="N11" s="2450"/>
      <c r="O11" s="2450"/>
      <c r="P11" s="2451"/>
      <c r="Q11" s="2449"/>
      <c r="R11" s="2450"/>
      <c r="S11" s="2450"/>
      <c r="T11" s="2450"/>
      <c r="U11" s="2451"/>
      <c r="V11" s="2460"/>
      <c r="W11" s="2460"/>
      <c r="X11" s="2460"/>
      <c r="Y11" s="2460"/>
      <c r="Z11" s="2460"/>
      <c r="AA11" s="2460"/>
      <c r="AB11" s="2460"/>
      <c r="AC11" s="2460"/>
      <c r="AD11" s="2460"/>
      <c r="AE11" s="2460"/>
      <c r="AF11" s="2460"/>
      <c r="AG11" s="2460"/>
      <c r="AH11" s="2460"/>
      <c r="AI11" s="2453"/>
      <c r="AJ11" s="2453"/>
      <c r="AK11" s="2453"/>
      <c r="AL11" s="2453"/>
    </row>
    <row r="12" spans="1:38" ht="33.75" customHeight="1">
      <c r="A12" s="2461"/>
      <c r="B12" s="2462"/>
      <c r="C12" s="2462"/>
      <c r="D12" s="2463"/>
      <c r="E12" s="2449"/>
      <c r="F12" s="2450"/>
      <c r="G12" s="2450"/>
      <c r="H12" s="2450"/>
      <c r="I12" s="2450"/>
      <c r="J12" s="2450"/>
      <c r="K12" s="2450"/>
      <c r="L12" s="2450"/>
      <c r="M12" s="2450"/>
      <c r="N12" s="2450"/>
      <c r="O12" s="2450"/>
      <c r="P12" s="2451"/>
      <c r="Q12" s="2449"/>
      <c r="R12" s="2450"/>
      <c r="S12" s="2450"/>
      <c r="T12" s="2450"/>
      <c r="U12" s="2451"/>
      <c r="V12" s="2460"/>
      <c r="W12" s="2460"/>
      <c r="X12" s="2460"/>
      <c r="Y12" s="2460"/>
      <c r="Z12" s="2460"/>
      <c r="AA12" s="2460"/>
      <c r="AB12" s="2460"/>
      <c r="AC12" s="2460"/>
      <c r="AD12" s="2460"/>
      <c r="AE12" s="2460"/>
      <c r="AF12" s="2460"/>
      <c r="AG12" s="2460"/>
      <c r="AH12" s="2460"/>
      <c r="AI12" s="2453"/>
      <c r="AJ12" s="2453"/>
      <c r="AK12" s="2453"/>
      <c r="AL12" s="2453"/>
    </row>
    <row r="13" spans="1:38" ht="33.75" customHeight="1">
      <c r="A13" s="2461"/>
      <c r="B13" s="2462"/>
      <c r="C13" s="2462"/>
      <c r="D13" s="2463"/>
      <c r="E13" s="2449"/>
      <c r="F13" s="2450"/>
      <c r="G13" s="2450"/>
      <c r="H13" s="2450"/>
      <c r="I13" s="2450"/>
      <c r="J13" s="2450"/>
      <c r="K13" s="2450"/>
      <c r="L13" s="2450"/>
      <c r="M13" s="2450"/>
      <c r="N13" s="2450"/>
      <c r="O13" s="2450"/>
      <c r="P13" s="2451"/>
      <c r="Q13" s="2449"/>
      <c r="R13" s="2450"/>
      <c r="S13" s="2450"/>
      <c r="T13" s="2450"/>
      <c r="U13" s="2451"/>
      <c r="V13" s="2460"/>
      <c r="W13" s="2460"/>
      <c r="X13" s="2460"/>
      <c r="Y13" s="2460"/>
      <c r="Z13" s="2460"/>
      <c r="AA13" s="2460"/>
      <c r="AB13" s="2460"/>
      <c r="AC13" s="2460"/>
      <c r="AD13" s="2460"/>
      <c r="AE13" s="2460"/>
      <c r="AF13" s="2460"/>
      <c r="AG13" s="2460"/>
      <c r="AH13" s="2460"/>
      <c r="AI13" s="2453"/>
      <c r="AJ13" s="2453"/>
      <c r="AK13" s="2453"/>
      <c r="AL13" s="2453"/>
    </row>
    <row r="14" spans="1:38" ht="33.75" customHeight="1">
      <c r="A14" s="2461"/>
      <c r="B14" s="2462"/>
      <c r="C14" s="2462"/>
      <c r="D14" s="2463"/>
      <c r="E14" s="2449"/>
      <c r="F14" s="2450"/>
      <c r="G14" s="2450"/>
      <c r="H14" s="2450"/>
      <c r="I14" s="2450"/>
      <c r="J14" s="2450"/>
      <c r="K14" s="2450"/>
      <c r="L14" s="2450"/>
      <c r="M14" s="2450"/>
      <c r="N14" s="2450"/>
      <c r="O14" s="2450"/>
      <c r="P14" s="2451"/>
      <c r="Q14" s="2449"/>
      <c r="R14" s="2450"/>
      <c r="S14" s="2450"/>
      <c r="T14" s="2450"/>
      <c r="U14" s="2451"/>
      <c r="V14" s="2460"/>
      <c r="W14" s="2460"/>
      <c r="X14" s="2460"/>
      <c r="Y14" s="2460"/>
      <c r="Z14" s="2460"/>
      <c r="AA14" s="2460"/>
      <c r="AB14" s="2460"/>
      <c r="AC14" s="2460"/>
      <c r="AD14" s="2460"/>
      <c r="AE14" s="2460"/>
      <c r="AF14" s="2460"/>
      <c r="AG14" s="2460"/>
      <c r="AH14" s="2460"/>
      <c r="AI14" s="2453"/>
      <c r="AJ14" s="2453"/>
      <c r="AK14" s="2453"/>
      <c r="AL14" s="2453"/>
    </row>
    <row r="15" spans="1:38" ht="33.75" customHeight="1">
      <c r="A15" s="2461"/>
      <c r="B15" s="2462"/>
      <c r="C15" s="2462"/>
      <c r="D15" s="2463"/>
      <c r="E15" s="2449"/>
      <c r="F15" s="2450"/>
      <c r="G15" s="2450"/>
      <c r="H15" s="2450"/>
      <c r="I15" s="2450"/>
      <c r="J15" s="2450"/>
      <c r="K15" s="2450"/>
      <c r="L15" s="2450"/>
      <c r="M15" s="2450"/>
      <c r="N15" s="2450"/>
      <c r="O15" s="2450"/>
      <c r="P15" s="2451"/>
      <c r="Q15" s="2449"/>
      <c r="R15" s="2450"/>
      <c r="S15" s="2450"/>
      <c r="T15" s="2450"/>
      <c r="U15" s="2451"/>
      <c r="V15" s="2460"/>
      <c r="W15" s="2460"/>
      <c r="X15" s="2460"/>
      <c r="Y15" s="2460"/>
      <c r="Z15" s="2460"/>
      <c r="AA15" s="2460"/>
      <c r="AB15" s="2460"/>
      <c r="AC15" s="2460"/>
      <c r="AD15" s="2460"/>
      <c r="AE15" s="2460"/>
      <c r="AF15" s="2460"/>
      <c r="AG15" s="2460"/>
      <c r="AH15" s="2460"/>
      <c r="AI15" s="2453"/>
      <c r="AJ15" s="2453"/>
      <c r="AK15" s="2453"/>
      <c r="AL15" s="2453"/>
    </row>
    <row r="16" spans="1:38" ht="33.75" customHeight="1">
      <c r="A16" s="2461"/>
      <c r="B16" s="2462"/>
      <c r="C16" s="2462"/>
      <c r="D16" s="2463"/>
      <c r="E16" s="2449"/>
      <c r="F16" s="2450"/>
      <c r="G16" s="2450"/>
      <c r="H16" s="2450"/>
      <c r="I16" s="2450"/>
      <c r="J16" s="2450"/>
      <c r="K16" s="2450"/>
      <c r="L16" s="2450"/>
      <c r="M16" s="2450"/>
      <c r="N16" s="2450"/>
      <c r="O16" s="2450"/>
      <c r="P16" s="2451"/>
      <c r="Q16" s="2449"/>
      <c r="R16" s="2450"/>
      <c r="S16" s="2450"/>
      <c r="T16" s="2450"/>
      <c r="U16" s="2451"/>
      <c r="V16" s="2460"/>
      <c r="W16" s="2460"/>
      <c r="X16" s="2460"/>
      <c r="Y16" s="2460"/>
      <c r="Z16" s="2460"/>
      <c r="AA16" s="2460"/>
      <c r="AB16" s="2460"/>
      <c r="AC16" s="2460"/>
      <c r="AD16" s="2460"/>
      <c r="AE16" s="2460"/>
      <c r="AF16" s="2460"/>
      <c r="AG16" s="2460"/>
      <c r="AH16" s="2460"/>
      <c r="AI16" s="2453"/>
      <c r="AJ16" s="2453"/>
      <c r="AK16" s="2453"/>
      <c r="AL16" s="2453"/>
    </row>
    <row r="17" spans="1:38" ht="33.75" customHeight="1">
      <c r="A17" s="2461"/>
      <c r="B17" s="2462"/>
      <c r="C17" s="2462"/>
      <c r="D17" s="2463"/>
      <c r="E17" s="2449"/>
      <c r="F17" s="2450"/>
      <c r="G17" s="2450"/>
      <c r="H17" s="2450"/>
      <c r="I17" s="2450"/>
      <c r="J17" s="2450"/>
      <c r="K17" s="2450"/>
      <c r="L17" s="2450"/>
      <c r="M17" s="2450"/>
      <c r="N17" s="2450"/>
      <c r="O17" s="2450"/>
      <c r="P17" s="2451"/>
      <c r="Q17" s="2449"/>
      <c r="R17" s="2450"/>
      <c r="S17" s="2450"/>
      <c r="T17" s="2450"/>
      <c r="U17" s="2451"/>
      <c r="V17" s="2460"/>
      <c r="W17" s="2460"/>
      <c r="X17" s="2460"/>
      <c r="Y17" s="2460"/>
      <c r="Z17" s="2460"/>
      <c r="AA17" s="2460"/>
      <c r="AB17" s="2460"/>
      <c r="AC17" s="2460"/>
      <c r="AD17" s="2460"/>
      <c r="AE17" s="2460"/>
      <c r="AF17" s="2460"/>
      <c r="AG17" s="2460"/>
      <c r="AH17" s="2460"/>
      <c r="AI17" s="2453"/>
      <c r="AJ17" s="2453"/>
      <c r="AK17" s="2453"/>
      <c r="AL17" s="2453"/>
    </row>
    <row r="18" spans="1:38" ht="33.75" customHeight="1">
      <c r="A18" s="2461"/>
      <c r="B18" s="2462"/>
      <c r="C18" s="2462"/>
      <c r="D18" s="2463"/>
      <c r="E18" s="2449"/>
      <c r="F18" s="2450"/>
      <c r="G18" s="2450"/>
      <c r="H18" s="2450"/>
      <c r="I18" s="2450"/>
      <c r="J18" s="2450"/>
      <c r="K18" s="2450"/>
      <c r="L18" s="2450"/>
      <c r="M18" s="2450"/>
      <c r="N18" s="2450"/>
      <c r="O18" s="2450"/>
      <c r="P18" s="2451"/>
      <c r="Q18" s="2449"/>
      <c r="R18" s="2450"/>
      <c r="S18" s="2450"/>
      <c r="T18" s="2450"/>
      <c r="U18" s="2451"/>
      <c r="V18" s="2460"/>
      <c r="W18" s="2460"/>
      <c r="X18" s="2460"/>
      <c r="Y18" s="2460"/>
      <c r="Z18" s="2460"/>
      <c r="AA18" s="2460"/>
      <c r="AB18" s="2460"/>
      <c r="AC18" s="2460"/>
      <c r="AD18" s="2460"/>
      <c r="AE18" s="2460"/>
      <c r="AF18" s="2460"/>
      <c r="AG18" s="2460"/>
      <c r="AH18" s="2460"/>
      <c r="AI18" s="2453"/>
      <c r="AJ18" s="2453"/>
      <c r="AK18" s="2453"/>
      <c r="AL18" s="2453"/>
    </row>
    <row r="19" spans="1:38" ht="21.75" customHeight="1">
      <c r="A19" s="2468"/>
      <c r="B19" s="2468"/>
      <c r="C19" s="2468"/>
      <c r="D19" s="2468"/>
      <c r="E19" s="2467"/>
      <c r="F19" s="2467"/>
      <c r="G19" s="2467"/>
      <c r="H19" s="2467"/>
      <c r="I19" s="2467"/>
      <c r="J19" s="2467"/>
      <c r="K19" s="2467"/>
      <c r="L19" s="2467"/>
      <c r="M19" s="2467"/>
      <c r="N19" s="2467"/>
      <c r="O19" s="2467"/>
      <c r="P19" s="2467"/>
      <c r="Q19" s="2467"/>
      <c r="R19" s="2467"/>
      <c r="S19" s="2467"/>
      <c r="T19" s="2467"/>
      <c r="U19" s="149"/>
      <c r="V19" s="2469"/>
      <c r="W19" s="2469"/>
      <c r="X19" s="2469"/>
      <c r="Y19" s="2469"/>
      <c r="Z19" s="2469"/>
      <c r="AA19" s="2469"/>
      <c r="AB19" s="2469"/>
      <c r="AC19" s="2469"/>
      <c r="AD19" s="2469"/>
      <c r="AE19" s="2469"/>
      <c r="AF19" s="2469"/>
      <c r="AG19" s="2469"/>
      <c r="AH19" s="2469"/>
      <c r="AI19" s="2467"/>
      <c r="AJ19" s="2467"/>
      <c r="AK19" s="2467"/>
      <c r="AL19" s="2467"/>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I19:AL19"/>
    <mergeCell ref="A18:D18"/>
    <mergeCell ref="E18:P18"/>
    <mergeCell ref="V18:AB18"/>
    <mergeCell ref="AC18:AH18"/>
    <mergeCell ref="AI18:AL18"/>
    <mergeCell ref="A19:D19"/>
    <mergeCell ref="E19:P19"/>
    <mergeCell ref="Q19:T19"/>
    <mergeCell ref="V19:AB19"/>
    <mergeCell ref="AC19:AH19"/>
    <mergeCell ref="Q18:U18"/>
    <mergeCell ref="AI17:AL17"/>
    <mergeCell ref="A16:D16"/>
    <mergeCell ref="E16:P16"/>
    <mergeCell ref="V16:AB16"/>
    <mergeCell ref="AC16:AH16"/>
    <mergeCell ref="AI16:AL16"/>
    <mergeCell ref="A17:D17"/>
    <mergeCell ref="E17:P17"/>
    <mergeCell ref="V17:AB17"/>
    <mergeCell ref="AC17:AH17"/>
    <mergeCell ref="Q17:U17"/>
    <mergeCell ref="Q16:U16"/>
    <mergeCell ref="AI15:AL15"/>
    <mergeCell ref="A14:D14"/>
    <mergeCell ref="E14:P14"/>
    <mergeCell ref="V14:AB14"/>
    <mergeCell ref="AC14:AH14"/>
    <mergeCell ref="AI14:AL14"/>
    <mergeCell ref="A15:D15"/>
    <mergeCell ref="E15:P15"/>
    <mergeCell ref="V15:AB15"/>
    <mergeCell ref="AC15:AH15"/>
    <mergeCell ref="Q15:U15"/>
    <mergeCell ref="Q14:U14"/>
    <mergeCell ref="AI13:AL13"/>
    <mergeCell ref="A12:D12"/>
    <mergeCell ref="E12:P12"/>
    <mergeCell ref="V12:AB12"/>
    <mergeCell ref="AC12:AH12"/>
    <mergeCell ref="AI12:AL12"/>
    <mergeCell ref="A13:D13"/>
    <mergeCell ref="E13:P13"/>
    <mergeCell ref="V13:AB13"/>
    <mergeCell ref="AC13:AH13"/>
    <mergeCell ref="Q13:U13"/>
    <mergeCell ref="Q12:U12"/>
    <mergeCell ref="AI11:AL11"/>
    <mergeCell ref="A10:D10"/>
    <mergeCell ref="E10:P10"/>
    <mergeCell ref="V10:AB10"/>
    <mergeCell ref="AC10:AH10"/>
    <mergeCell ref="AI10:AL10"/>
    <mergeCell ref="A11:D11"/>
    <mergeCell ref="E11:P11"/>
    <mergeCell ref="V11:AB11"/>
    <mergeCell ref="AC11:AH11"/>
    <mergeCell ref="Q11:U11"/>
    <mergeCell ref="Q10:U10"/>
    <mergeCell ref="AI9:AL9"/>
    <mergeCell ref="A8:D8"/>
    <mergeCell ref="E8:P8"/>
    <mergeCell ref="V8:AB8"/>
    <mergeCell ref="AC8:AH8"/>
    <mergeCell ref="AI8:AL8"/>
    <mergeCell ref="A9:D9"/>
    <mergeCell ref="E9:P9"/>
    <mergeCell ref="V9:AB9"/>
    <mergeCell ref="AC9:AH9"/>
    <mergeCell ref="Q9:U9"/>
    <mergeCell ref="Q8:U8"/>
    <mergeCell ref="AI7:AL7"/>
    <mergeCell ref="A6:D6"/>
    <mergeCell ref="E6:P6"/>
    <mergeCell ref="V6:AB6"/>
    <mergeCell ref="AC6:AH6"/>
    <mergeCell ref="AI6:AL6"/>
    <mergeCell ref="A7:D7"/>
    <mergeCell ref="E7:P7"/>
    <mergeCell ref="V7:AB7"/>
    <mergeCell ref="AC7:AH7"/>
    <mergeCell ref="Q7:U7"/>
    <mergeCell ref="Q6:U6"/>
    <mergeCell ref="A1:AL2"/>
    <mergeCell ref="A4:D4"/>
    <mergeCell ref="E4:R4"/>
    <mergeCell ref="A5:D5"/>
    <mergeCell ref="E5:P5"/>
    <mergeCell ref="Q5:U5"/>
    <mergeCell ref="V5:AB5"/>
    <mergeCell ref="AC5:AH5"/>
    <mergeCell ref="AI5:AL5"/>
  </mergeCells>
  <phoneticPr fontId="12"/>
  <pageMargins left="0.39370078740157483" right="0.39370078740157483" top="0.39370078740157483" bottom="0.39370078740157483" header="0.31496062992125984" footer="0.31496062992125984"/>
  <pageSetup paperSize="9" scale="9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J235"/>
  <sheetViews>
    <sheetView view="pageBreakPreview" topLeftCell="A3" zoomScale="115" zoomScaleNormal="100" zoomScaleSheetLayoutView="115" workbookViewId="0">
      <selection activeCell="B33" sqref="B33:M59"/>
    </sheetView>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190" t="s">
        <v>492</v>
      </c>
    </row>
    <row r="3" spans="2:10" ht="16.5" customHeight="1"/>
    <row r="4" spans="2:10" ht="16.5" customHeight="1"/>
    <row r="5" spans="2:10" ht="16.5" customHeight="1">
      <c r="B5" s="2471" t="s">
        <v>396</v>
      </c>
      <c r="C5" s="2471"/>
      <c r="D5" s="2471"/>
      <c r="E5" s="15" t="s">
        <v>397</v>
      </c>
    </row>
    <row r="6" spans="2:10" ht="16.5" customHeight="1"/>
    <row r="7" spans="2:10" ht="16.5" customHeight="1"/>
    <row r="8" spans="2:10" ht="16.5" customHeight="1">
      <c r="G8" s="2471" t="s">
        <v>398</v>
      </c>
      <c r="H8" s="2471"/>
      <c r="I8" s="2471"/>
      <c r="J8" s="64" t="s">
        <v>399</v>
      </c>
    </row>
    <row r="9" spans="2:10" ht="16.5" customHeight="1"/>
    <row r="10" spans="2:10" ht="16.5" customHeight="1"/>
    <row r="11" spans="2:10" ht="16.5" customHeight="1">
      <c r="B11" s="2470" t="s">
        <v>400</v>
      </c>
      <c r="C11" s="2470"/>
      <c r="D11" s="2470"/>
      <c r="E11" s="2470"/>
      <c r="F11" s="2470"/>
      <c r="G11" s="2470"/>
      <c r="H11" s="2470"/>
      <c r="I11" s="2470"/>
      <c r="J11" s="2470"/>
    </row>
    <row r="12" spans="2:10" ht="16.5" customHeight="1">
      <c r="B12" s="2470"/>
      <c r="C12" s="2470"/>
      <c r="D12" s="2470"/>
      <c r="E12" s="2470"/>
      <c r="F12" s="2470"/>
      <c r="G12" s="2470"/>
      <c r="H12" s="2470"/>
      <c r="I12" s="2470"/>
      <c r="J12" s="2470"/>
    </row>
    <row r="13" spans="2:10" ht="16.5" customHeight="1">
      <c r="B13" s="2470"/>
      <c r="C13" s="2470"/>
      <c r="D13" s="2470"/>
      <c r="E13" s="2470"/>
      <c r="F13" s="2470"/>
      <c r="G13" s="2470"/>
      <c r="H13" s="2470"/>
      <c r="I13" s="2470"/>
      <c r="J13" s="2470"/>
    </row>
    <row r="14" spans="2:10" ht="16.5" customHeight="1"/>
    <row r="15" spans="2:10" ht="16.5" customHeight="1"/>
    <row r="16" spans="2:10" ht="16.5" customHeight="1">
      <c r="B16" s="15" t="s">
        <v>401</v>
      </c>
    </row>
    <row r="17" spans="2:10" ht="16.5" customHeight="1"/>
    <row r="18" spans="2:10" ht="16.5" customHeight="1"/>
    <row r="19" spans="2:10" ht="16.5" customHeight="1">
      <c r="B19" s="144" t="s">
        <v>402</v>
      </c>
      <c r="D19" s="191" t="s">
        <v>493</v>
      </c>
    </row>
    <row r="20" spans="2:10" ht="16.5" customHeight="1"/>
    <row r="21" spans="2:10" ht="16.5" customHeight="1">
      <c r="B21" s="144" t="s">
        <v>403</v>
      </c>
      <c r="D21" s="191" t="s">
        <v>492</v>
      </c>
    </row>
    <row r="22" spans="2:10" ht="16.5" customHeight="1"/>
    <row r="23" spans="2:10" ht="16.5" customHeight="1"/>
    <row r="24" spans="2:10" ht="16.5" customHeight="1"/>
    <row r="25" spans="2:10" ht="16.5" customHeight="1" thickBot="1">
      <c r="B25" s="145"/>
      <c r="C25" s="145"/>
      <c r="D25" s="145"/>
      <c r="E25" s="145"/>
      <c r="F25" s="145"/>
      <c r="G25" s="145"/>
      <c r="H25" s="145"/>
      <c r="I25" s="145"/>
      <c r="J25" s="145"/>
    </row>
    <row r="26" spans="2:10" ht="16.5" customHeight="1"/>
    <row r="27" spans="2:10" ht="16.5" customHeight="1"/>
    <row r="28" spans="2:10" ht="16.5" customHeight="1">
      <c r="J28" s="190" t="s">
        <v>492</v>
      </c>
    </row>
    <row r="29" spans="2:10" ht="16.5" customHeight="1"/>
    <row r="30" spans="2:10" ht="16.5" customHeight="1"/>
    <row r="31" spans="2:10" ht="16.5" customHeight="1">
      <c r="B31" s="2471" t="s">
        <v>398</v>
      </c>
      <c r="C31" s="2471"/>
      <c r="D31" s="2471"/>
      <c r="E31" s="15" t="s">
        <v>397</v>
      </c>
    </row>
    <row r="32" spans="2:10" ht="16.5" customHeight="1"/>
    <row r="33" spans="2:10" ht="16.5" customHeight="1"/>
    <row r="34" spans="2:10" ht="16.5" customHeight="1">
      <c r="G34" s="2471" t="s">
        <v>396</v>
      </c>
      <c r="H34" s="2471"/>
      <c r="I34" s="2471"/>
      <c r="J34" s="64" t="s">
        <v>399</v>
      </c>
    </row>
    <row r="35" spans="2:10" ht="16.5" customHeight="1"/>
    <row r="36" spans="2:10" ht="16.5" customHeight="1"/>
    <row r="37" spans="2:10" ht="16.5" customHeight="1">
      <c r="B37" s="2470" t="s">
        <v>404</v>
      </c>
      <c r="C37" s="2470"/>
      <c r="D37" s="2470"/>
      <c r="E37" s="2470"/>
      <c r="F37" s="2470"/>
      <c r="G37" s="2470"/>
      <c r="H37" s="2470"/>
      <c r="I37" s="2470"/>
      <c r="J37" s="2470"/>
    </row>
    <row r="38" spans="2:10" ht="16.5" customHeight="1">
      <c r="B38" s="2470"/>
      <c r="C38" s="2470"/>
      <c r="D38" s="2470"/>
      <c r="E38" s="2470"/>
      <c r="F38" s="2470"/>
      <c r="G38" s="2470"/>
      <c r="H38" s="2470"/>
      <c r="I38" s="2470"/>
      <c r="J38" s="2470"/>
    </row>
    <row r="39" spans="2:10" ht="16.5" customHeight="1">
      <c r="B39" s="2470"/>
      <c r="C39" s="2470"/>
      <c r="D39" s="2470"/>
      <c r="E39" s="2470"/>
      <c r="F39" s="2470"/>
      <c r="G39" s="2470"/>
      <c r="H39" s="2470"/>
      <c r="I39" s="2470"/>
      <c r="J39" s="2470"/>
    </row>
    <row r="40" spans="2:10" ht="16.5" customHeight="1"/>
    <row r="41" spans="2:10" ht="16.5" customHeight="1"/>
    <row r="42" spans="2:10" ht="16.5" customHeight="1">
      <c r="B42" s="15" t="s">
        <v>405</v>
      </c>
    </row>
    <row r="43" spans="2:10" ht="16.5" customHeight="1"/>
    <row r="44" spans="2:10" ht="16.5" customHeight="1"/>
    <row r="45" spans="2:10" ht="16.5" customHeight="1">
      <c r="B45" s="144" t="s">
        <v>406</v>
      </c>
      <c r="D45" s="191" t="s">
        <v>492</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U38"/>
  <sheetViews>
    <sheetView view="pageBreakPreview" topLeftCell="C4" zoomScale="115" zoomScaleNormal="100" zoomScaleSheetLayoutView="115" workbookViewId="0">
      <selection activeCell="B33" sqref="B33:M59"/>
    </sheetView>
  </sheetViews>
  <sheetFormatPr defaultRowHeight="13.5"/>
  <cols>
    <col min="1" max="1" width="12.5" style="237" customWidth="1"/>
    <col min="2" max="3" width="6.75" style="237" bestFit="1" customWidth="1"/>
    <col min="4" max="4" width="6.75" style="237" customWidth="1"/>
    <col min="5" max="5" width="12.5" style="237" customWidth="1"/>
    <col min="6" max="7" width="6.75" style="237" bestFit="1" customWidth="1"/>
    <col min="8" max="8" width="6.75" style="237" customWidth="1"/>
    <col min="9" max="9" width="12.5" style="237" customWidth="1"/>
    <col min="10" max="11" width="6.75" style="237" bestFit="1" customWidth="1"/>
    <col min="12" max="12" width="6.75" style="237" customWidth="1"/>
    <col min="13" max="16" width="5.625" style="237" customWidth="1"/>
    <col min="17" max="21" width="9" style="237"/>
    <col min="22" max="22" width="10.125" style="237" customWidth="1"/>
    <col min="23" max="256" width="9" style="237"/>
    <col min="257" max="257" width="12.5" style="237" customWidth="1"/>
    <col min="258" max="259" width="6.75" style="237" bestFit="1" customWidth="1"/>
    <col min="260" max="260" width="6.75" style="237" customWidth="1"/>
    <col min="261" max="261" width="12.5" style="237" customWidth="1"/>
    <col min="262" max="263" width="6.75" style="237" bestFit="1" customWidth="1"/>
    <col min="264" max="264" width="6.75" style="237" customWidth="1"/>
    <col min="265" max="265" width="12.5" style="237" customWidth="1"/>
    <col min="266" max="267" width="6.75" style="237" bestFit="1" customWidth="1"/>
    <col min="268" max="268" width="6.75" style="237" customWidth="1"/>
    <col min="269" max="269" width="12.5" style="237" customWidth="1"/>
    <col min="270" max="271" width="6.75" style="237" bestFit="1" customWidth="1"/>
    <col min="272" max="272" width="6.75" style="237" customWidth="1"/>
    <col min="273" max="512" width="9" style="237"/>
    <col min="513" max="513" width="12.5" style="237" customWidth="1"/>
    <col min="514" max="515" width="6.75" style="237" bestFit="1" customWidth="1"/>
    <col min="516" max="516" width="6.75" style="237" customWidth="1"/>
    <col min="517" max="517" width="12.5" style="237" customWidth="1"/>
    <col min="518" max="519" width="6.75" style="237" bestFit="1" customWidth="1"/>
    <col min="520" max="520" width="6.75" style="237" customWidth="1"/>
    <col min="521" max="521" width="12.5" style="237" customWidth="1"/>
    <col min="522" max="523" width="6.75" style="237" bestFit="1" customWidth="1"/>
    <col min="524" max="524" width="6.75" style="237" customWidth="1"/>
    <col min="525" max="525" width="12.5" style="237" customWidth="1"/>
    <col min="526" max="527" width="6.75" style="237" bestFit="1" customWidth="1"/>
    <col min="528" max="528" width="6.75" style="237" customWidth="1"/>
    <col min="529" max="768" width="9" style="237"/>
    <col min="769" max="769" width="12.5" style="237" customWidth="1"/>
    <col min="770" max="771" width="6.75" style="237" bestFit="1" customWidth="1"/>
    <col min="772" max="772" width="6.75" style="237" customWidth="1"/>
    <col min="773" max="773" width="12.5" style="237" customWidth="1"/>
    <col min="774" max="775" width="6.75" style="237" bestFit="1" customWidth="1"/>
    <col min="776" max="776" width="6.75" style="237" customWidth="1"/>
    <col min="777" max="777" width="12.5" style="237" customWidth="1"/>
    <col min="778" max="779" width="6.75" style="237" bestFit="1" customWidth="1"/>
    <col min="780" max="780" width="6.75" style="237" customWidth="1"/>
    <col min="781" max="781" width="12.5" style="237" customWidth="1"/>
    <col min="782" max="783" width="6.75" style="237" bestFit="1" customWidth="1"/>
    <col min="784" max="784" width="6.75" style="237" customWidth="1"/>
    <col min="785" max="1024" width="9" style="237"/>
    <col min="1025" max="1025" width="12.5" style="237" customWidth="1"/>
    <col min="1026" max="1027" width="6.75" style="237" bestFit="1" customWidth="1"/>
    <col min="1028" max="1028" width="6.75" style="237" customWidth="1"/>
    <col min="1029" max="1029" width="12.5" style="237" customWidth="1"/>
    <col min="1030" max="1031" width="6.75" style="237" bestFit="1" customWidth="1"/>
    <col min="1032" max="1032" width="6.75" style="237" customWidth="1"/>
    <col min="1033" max="1033" width="12.5" style="237" customWidth="1"/>
    <col min="1034" max="1035" width="6.75" style="237" bestFit="1" customWidth="1"/>
    <col min="1036" max="1036" width="6.75" style="237" customWidth="1"/>
    <col min="1037" max="1037" width="12.5" style="237" customWidth="1"/>
    <col min="1038" max="1039" width="6.75" style="237" bestFit="1" customWidth="1"/>
    <col min="1040" max="1040" width="6.75" style="237" customWidth="1"/>
    <col min="1041" max="1280" width="9" style="237"/>
    <col min="1281" max="1281" width="12.5" style="237" customWidth="1"/>
    <col min="1282" max="1283" width="6.75" style="237" bestFit="1" customWidth="1"/>
    <col min="1284" max="1284" width="6.75" style="237" customWidth="1"/>
    <col min="1285" max="1285" width="12.5" style="237" customWidth="1"/>
    <col min="1286" max="1287" width="6.75" style="237" bestFit="1" customWidth="1"/>
    <col min="1288" max="1288" width="6.75" style="237" customWidth="1"/>
    <col min="1289" max="1289" width="12.5" style="237" customWidth="1"/>
    <col min="1290" max="1291" width="6.75" style="237" bestFit="1" customWidth="1"/>
    <col min="1292" max="1292" width="6.75" style="237" customWidth="1"/>
    <col min="1293" max="1293" width="12.5" style="237" customWidth="1"/>
    <col min="1294" max="1295" width="6.75" style="237" bestFit="1" customWidth="1"/>
    <col min="1296" max="1296" width="6.75" style="237" customWidth="1"/>
    <col min="1297" max="1536" width="9" style="237"/>
    <col min="1537" max="1537" width="12.5" style="237" customWidth="1"/>
    <col min="1538" max="1539" width="6.75" style="237" bestFit="1" customWidth="1"/>
    <col min="1540" max="1540" width="6.75" style="237" customWidth="1"/>
    <col min="1541" max="1541" width="12.5" style="237" customWidth="1"/>
    <col min="1542" max="1543" width="6.75" style="237" bestFit="1" customWidth="1"/>
    <col min="1544" max="1544" width="6.75" style="237" customWidth="1"/>
    <col min="1545" max="1545" width="12.5" style="237" customWidth="1"/>
    <col min="1546" max="1547" width="6.75" style="237" bestFit="1" customWidth="1"/>
    <col min="1548" max="1548" width="6.75" style="237" customWidth="1"/>
    <col min="1549" max="1549" width="12.5" style="237" customWidth="1"/>
    <col min="1550" max="1551" width="6.75" style="237" bestFit="1" customWidth="1"/>
    <col min="1552" max="1552" width="6.75" style="237" customWidth="1"/>
    <col min="1553" max="1792" width="9" style="237"/>
    <col min="1793" max="1793" width="12.5" style="237" customWidth="1"/>
    <col min="1794" max="1795" width="6.75" style="237" bestFit="1" customWidth="1"/>
    <col min="1796" max="1796" width="6.75" style="237" customWidth="1"/>
    <col min="1797" max="1797" width="12.5" style="237" customWidth="1"/>
    <col min="1798" max="1799" width="6.75" style="237" bestFit="1" customWidth="1"/>
    <col min="1800" max="1800" width="6.75" style="237" customWidth="1"/>
    <col min="1801" max="1801" width="12.5" style="237" customWidth="1"/>
    <col min="1802" max="1803" width="6.75" style="237" bestFit="1" customWidth="1"/>
    <col min="1804" max="1804" width="6.75" style="237" customWidth="1"/>
    <col min="1805" max="1805" width="12.5" style="237" customWidth="1"/>
    <col min="1806" max="1807" width="6.75" style="237" bestFit="1" customWidth="1"/>
    <col min="1808" max="1808" width="6.75" style="237" customWidth="1"/>
    <col min="1809" max="2048" width="9" style="237"/>
    <col min="2049" max="2049" width="12.5" style="237" customWidth="1"/>
    <col min="2050" max="2051" width="6.75" style="237" bestFit="1" customWidth="1"/>
    <col min="2052" max="2052" width="6.75" style="237" customWidth="1"/>
    <col min="2053" max="2053" width="12.5" style="237" customWidth="1"/>
    <col min="2054" max="2055" width="6.75" style="237" bestFit="1" customWidth="1"/>
    <col min="2056" max="2056" width="6.75" style="237" customWidth="1"/>
    <col min="2057" max="2057" width="12.5" style="237" customWidth="1"/>
    <col min="2058" max="2059" width="6.75" style="237" bestFit="1" customWidth="1"/>
    <col min="2060" max="2060" width="6.75" style="237" customWidth="1"/>
    <col min="2061" max="2061" width="12.5" style="237" customWidth="1"/>
    <col min="2062" max="2063" width="6.75" style="237" bestFit="1" customWidth="1"/>
    <col min="2064" max="2064" width="6.75" style="237" customWidth="1"/>
    <col min="2065" max="2304" width="9" style="237"/>
    <col min="2305" max="2305" width="12.5" style="237" customWidth="1"/>
    <col min="2306" max="2307" width="6.75" style="237" bestFit="1" customWidth="1"/>
    <col min="2308" max="2308" width="6.75" style="237" customWidth="1"/>
    <col min="2309" max="2309" width="12.5" style="237" customWidth="1"/>
    <col min="2310" max="2311" width="6.75" style="237" bestFit="1" customWidth="1"/>
    <col min="2312" max="2312" width="6.75" style="237" customWidth="1"/>
    <col min="2313" max="2313" width="12.5" style="237" customWidth="1"/>
    <col min="2314" max="2315" width="6.75" style="237" bestFit="1" customWidth="1"/>
    <col min="2316" max="2316" width="6.75" style="237" customWidth="1"/>
    <col min="2317" max="2317" width="12.5" style="237" customWidth="1"/>
    <col min="2318" max="2319" width="6.75" style="237" bestFit="1" customWidth="1"/>
    <col min="2320" max="2320" width="6.75" style="237" customWidth="1"/>
    <col min="2321" max="2560" width="9" style="237"/>
    <col min="2561" max="2561" width="12.5" style="237" customWidth="1"/>
    <col min="2562" max="2563" width="6.75" style="237" bestFit="1" customWidth="1"/>
    <col min="2564" max="2564" width="6.75" style="237" customWidth="1"/>
    <col min="2565" max="2565" width="12.5" style="237" customWidth="1"/>
    <col min="2566" max="2567" width="6.75" style="237" bestFit="1" customWidth="1"/>
    <col min="2568" max="2568" width="6.75" style="237" customWidth="1"/>
    <col min="2569" max="2569" width="12.5" style="237" customWidth="1"/>
    <col min="2570" max="2571" width="6.75" style="237" bestFit="1" customWidth="1"/>
    <col min="2572" max="2572" width="6.75" style="237" customWidth="1"/>
    <col min="2573" max="2573" width="12.5" style="237" customWidth="1"/>
    <col min="2574" max="2575" width="6.75" style="237" bestFit="1" customWidth="1"/>
    <col min="2576" max="2576" width="6.75" style="237" customWidth="1"/>
    <col min="2577" max="2816" width="9" style="237"/>
    <col min="2817" max="2817" width="12.5" style="237" customWidth="1"/>
    <col min="2818" max="2819" width="6.75" style="237" bestFit="1" customWidth="1"/>
    <col min="2820" max="2820" width="6.75" style="237" customWidth="1"/>
    <col min="2821" max="2821" width="12.5" style="237" customWidth="1"/>
    <col min="2822" max="2823" width="6.75" style="237" bestFit="1" customWidth="1"/>
    <col min="2824" max="2824" width="6.75" style="237" customWidth="1"/>
    <col min="2825" max="2825" width="12.5" style="237" customWidth="1"/>
    <col min="2826" max="2827" width="6.75" style="237" bestFit="1" customWidth="1"/>
    <col min="2828" max="2828" width="6.75" style="237" customWidth="1"/>
    <col min="2829" max="2829" width="12.5" style="237" customWidth="1"/>
    <col min="2830" max="2831" width="6.75" style="237" bestFit="1" customWidth="1"/>
    <col min="2832" max="2832" width="6.75" style="237" customWidth="1"/>
    <col min="2833" max="3072" width="9" style="237"/>
    <col min="3073" max="3073" width="12.5" style="237" customWidth="1"/>
    <col min="3074" max="3075" width="6.75" style="237" bestFit="1" customWidth="1"/>
    <col min="3076" max="3076" width="6.75" style="237" customWidth="1"/>
    <col min="3077" max="3077" width="12.5" style="237" customWidth="1"/>
    <col min="3078" max="3079" width="6.75" style="237" bestFit="1" customWidth="1"/>
    <col min="3080" max="3080" width="6.75" style="237" customWidth="1"/>
    <col min="3081" max="3081" width="12.5" style="237" customWidth="1"/>
    <col min="3082" max="3083" width="6.75" style="237" bestFit="1" customWidth="1"/>
    <col min="3084" max="3084" width="6.75" style="237" customWidth="1"/>
    <col min="3085" max="3085" width="12.5" style="237" customWidth="1"/>
    <col min="3086" max="3087" width="6.75" style="237" bestFit="1" customWidth="1"/>
    <col min="3088" max="3088" width="6.75" style="237" customWidth="1"/>
    <col min="3089" max="3328" width="9" style="237"/>
    <col min="3329" max="3329" width="12.5" style="237" customWidth="1"/>
    <col min="3330" max="3331" width="6.75" style="237" bestFit="1" customWidth="1"/>
    <col min="3332" max="3332" width="6.75" style="237" customWidth="1"/>
    <col min="3333" max="3333" width="12.5" style="237" customWidth="1"/>
    <col min="3334" max="3335" width="6.75" style="237" bestFit="1" customWidth="1"/>
    <col min="3336" max="3336" width="6.75" style="237" customWidth="1"/>
    <col min="3337" max="3337" width="12.5" style="237" customWidth="1"/>
    <col min="3338" max="3339" width="6.75" style="237" bestFit="1" customWidth="1"/>
    <col min="3340" max="3340" width="6.75" style="237" customWidth="1"/>
    <col min="3341" max="3341" width="12.5" style="237" customWidth="1"/>
    <col min="3342" max="3343" width="6.75" style="237" bestFit="1" customWidth="1"/>
    <col min="3344" max="3344" width="6.75" style="237" customWidth="1"/>
    <col min="3345" max="3584" width="9" style="237"/>
    <col min="3585" max="3585" width="12.5" style="237" customWidth="1"/>
    <col min="3586" max="3587" width="6.75" style="237" bestFit="1" customWidth="1"/>
    <col min="3588" max="3588" width="6.75" style="237" customWidth="1"/>
    <col min="3589" max="3589" width="12.5" style="237" customWidth="1"/>
    <col min="3590" max="3591" width="6.75" style="237" bestFit="1" customWidth="1"/>
    <col min="3592" max="3592" width="6.75" style="237" customWidth="1"/>
    <col min="3593" max="3593" width="12.5" style="237" customWidth="1"/>
    <col min="3594" max="3595" width="6.75" style="237" bestFit="1" customWidth="1"/>
    <col min="3596" max="3596" width="6.75" style="237" customWidth="1"/>
    <col min="3597" max="3597" width="12.5" style="237" customWidth="1"/>
    <col min="3598" max="3599" width="6.75" style="237" bestFit="1" customWidth="1"/>
    <col min="3600" max="3600" width="6.75" style="237" customWidth="1"/>
    <col min="3601" max="3840" width="9" style="237"/>
    <col min="3841" max="3841" width="12.5" style="237" customWidth="1"/>
    <col min="3842" max="3843" width="6.75" style="237" bestFit="1" customWidth="1"/>
    <col min="3844" max="3844" width="6.75" style="237" customWidth="1"/>
    <col min="3845" max="3845" width="12.5" style="237" customWidth="1"/>
    <col min="3846" max="3847" width="6.75" style="237" bestFit="1" customWidth="1"/>
    <col min="3848" max="3848" width="6.75" style="237" customWidth="1"/>
    <col min="3849" max="3849" width="12.5" style="237" customWidth="1"/>
    <col min="3850" max="3851" width="6.75" style="237" bestFit="1" customWidth="1"/>
    <col min="3852" max="3852" width="6.75" style="237" customWidth="1"/>
    <col min="3853" max="3853" width="12.5" style="237" customWidth="1"/>
    <col min="3854" max="3855" width="6.75" style="237" bestFit="1" customWidth="1"/>
    <col min="3856" max="3856" width="6.75" style="237" customWidth="1"/>
    <col min="3857" max="4096" width="9" style="237"/>
    <col min="4097" max="4097" width="12.5" style="237" customWidth="1"/>
    <col min="4098" max="4099" width="6.75" style="237" bestFit="1" customWidth="1"/>
    <col min="4100" max="4100" width="6.75" style="237" customWidth="1"/>
    <col min="4101" max="4101" width="12.5" style="237" customWidth="1"/>
    <col min="4102" max="4103" width="6.75" style="237" bestFit="1" customWidth="1"/>
    <col min="4104" max="4104" width="6.75" style="237" customWidth="1"/>
    <col min="4105" max="4105" width="12.5" style="237" customWidth="1"/>
    <col min="4106" max="4107" width="6.75" style="237" bestFit="1" customWidth="1"/>
    <col min="4108" max="4108" width="6.75" style="237" customWidth="1"/>
    <col min="4109" max="4109" width="12.5" style="237" customWidth="1"/>
    <col min="4110" max="4111" width="6.75" style="237" bestFit="1" customWidth="1"/>
    <col min="4112" max="4112" width="6.75" style="237" customWidth="1"/>
    <col min="4113" max="4352" width="9" style="237"/>
    <col min="4353" max="4353" width="12.5" style="237" customWidth="1"/>
    <col min="4354" max="4355" width="6.75" style="237" bestFit="1" customWidth="1"/>
    <col min="4356" max="4356" width="6.75" style="237" customWidth="1"/>
    <col min="4357" max="4357" width="12.5" style="237" customWidth="1"/>
    <col min="4358" max="4359" width="6.75" style="237" bestFit="1" customWidth="1"/>
    <col min="4360" max="4360" width="6.75" style="237" customWidth="1"/>
    <col min="4361" max="4361" width="12.5" style="237" customWidth="1"/>
    <col min="4362" max="4363" width="6.75" style="237" bestFit="1" customWidth="1"/>
    <col min="4364" max="4364" width="6.75" style="237" customWidth="1"/>
    <col min="4365" max="4365" width="12.5" style="237" customWidth="1"/>
    <col min="4366" max="4367" width="6.75" style="237" bestFit="1" customWidth="1"/>
    <col min="4368" max="4368" width="6.75" style="237" customWidth="1"/>
    <col min="4369" max="4608" width="9" style="237"/>
    <col min="4609" max="4609" width="12.5" style="237" customWidth="1"/>
    <col min="4610" max="4611" width="6.75" style="237" bestFit="1" customWidth="1"/>
    <col min="4612" max="4612" width="6.75" style="237" customWidth="1"/>
    <col min="4613" max="4613" width="12.5" style="237" customWidth="1"/>
    <col min="4614" max="4615" width="6.75" style="237" bestFit="1" customWidth="1"/>
    <col min="4616" max="4616" width="6.75" style="237" customWidth="1"/>
    <col min="4617" max="4617" width="12.5" style="237" customWidth="1"/>
    <col min="4618" max="4619" width="6.75" style="237" bestFit="1" customWidth="1"/>
    <col min="4620" max="4620" width="6.75" style="237" customWidth="1"/>
    <col min="4621" max="4621" width="12.5" style="237" customWidth="1"/>
    <col min="4622" max="4623" width="6.75" style="237" bestFit="1" customWidth="1"/>
    <col min="4624" max="4624" width="6.75" style="237" customWidth="1"/>
    <col min="4625" max="4864" width="9" style="237"/>
    <col min="4865" max="4865" width="12.5" style="237" customWidth="1"/>
    <col min="4866" max="4867" width="6.75" style="237" bestFit="1" customWidth="1"/>
    <col min="4868" max="4868" width="6.75" style="237" customWidth="1"/>
    <col min="4869" max="4869" width="12.5" style="237" customWidth="1"/>
    <col min="4870" max="4871" width="6.75" style="237" bestFit="1" customWidth="1"/>
    <col min="4872" max="4872" width="6.75" style="237" customWidth="1"/>
    <col min="4873" max="4873" width="12.5" style="237" customWidth="1"/>
    <col min="4874" max="4875" width="6.75" style="237" bestFit="1" customWidth="1"/>
    <col min="4876" max="4876" width="6.75" style="237" customWidth="1"/>
    <col min="4877" max="4877" width="12.5" style="237" customWidth="1"/>
    <col min="4878" max="4879" width="6.75" style="237" bestFit="1" customWidth="1"/>
    <col min="4880" max="4880" width="6.75" style="237" customWidth="1"/>
    <col min="4881" max="5120" width="9" style="237"/>
    <col min="5121" max="5121" width="12.5" style="237" customWidth="1"/>
    <col min="5122" max="5123" width="6.75" style="237" bestFit="1" customWidth="1"/>
    <col min="5124" max="5124" width="6.75" style="237" customWidth="1"/>
    <col min="5125" max="5125" width="12.5" style="237" customWidth="1"/>
    <col min="5126" max="5127" width="6.75" style="237" bestFit="1" customWidth="1"/>
    <col min="5128" max="5128" width="6.75" style="237" customWidth="1"/>
    <col min="5129" max="5129" width="12.5" style="237" customWidth="1"/>
    <col min="5130" max="5131" width="6.75" style="237" bestFit="1" customWidth="1"/>
    <col min="5132" max="5132" width="6.75" style="237" customWidth="1"/>
    <col min="5133" max="5133" width="12.5" style="237" customWidth="1"/>
    <col min="5134" max="5135" width="6.75" style="237" bestFit="1" customWidth="1"/>
    <col min="5136" max="5136" width="6.75" style="237" customWidth="1"/>
    <col min="5137" max="5376" width="9" style="237"/>
    <col min="5377" max="5377" width="12.5" style="237" customWidth="1"/>
    <col min="5378" max="5379" width="6.75" style="237" bestFit="1" customWidth="1"/>
    <col min="5380" max="5380" width="6.75" style="237" customWidth="1"/>
    <col min="5381" max="5381" width="12.5" style="237" customWidth="1"/>
    <col min="5382" max="5383" width="6.75" style="237" bestFit="1" customWidth="1"/>
    <col min="5384" max="5384" width="6.75" style="237" customWidth="1"/>
    <col min="5385" max="5385" width="12.5" style="237" customWidth="1"/>
    <col min="5386" max="5387" width="6.75" style="237" bestFit="1" customWidth="1"/>
    <col min="5388" max="5388" width="6.75" style="237" customWidth="1"/>
    <col min="5389" max="5389" width="12.5" style="237" customWidth="1"/>
    <col min="5390" max="5391" width="6.75" style="237" bestFit="1" customWidth="1"/>
    <col min="5392" max="5392" width="6.75" style="237" customWidth="1"/>
    <col min="5393" max="5632" width="9" style="237"/>
    <col min="5633" max="5633" width="12.5" style="237" customWidth="1"/>
    <col min="5634" max="5635" width="6.75" style="237" bestFit="1" customWidth="1"/>
    <col min="5636" max="5636" width="6.75" style="237" customWidth="1"/>
    <col min="5637" max="5637" width="12.5" style="237" customWidth="1"/>
    <col min="5638" max="5639" width="6.75" style="237" bestFit="1" customWidth="1"/>
    <col min="5640" max="5640" width="6.75" style="237" customWidth="1"/>
    <col min="5641" max="5641" width="12.5" style="237" customWidth="1"/>
    <col min="5642" max="5643" width="6.75" style="237" bestFit="1" customWidth="1"/>
    <col min="5644" max="5644" width="6.75" style="237" customWidth="1"/>
    <col min="5645" max="5645" width="12.5" style="237" customWidth="1"/>
    <col min="5646" max="5647" width="6.75" style="237" bestFit="1" customWidth="1"/>
    <col min="5648" max="5648" width="6.75" style="237" customWidth="1"/>
    <col min="5649" max="5888" width="9" style="237"/>
    <col min="5889" max="5889" width="12.5" style="237" customWidth="1"/>
    <col min="5890" max="5891" width="6.75" style="237" bestFit="1" customWidth="1"/>
    <col min="5892" max="5892" width="6.75" style="237" customWidth="1"/>
    <col min="5893" max="5893" width="12.5" style="237" customWidth="1"/>
    <col min="5894" max="5895" width="6.75" style="237" bestFit="1" customWidth="1"/>
    <col min="5896" max="5896" width="6.75" style="237" customWidth="1"/>
    <col min="5897" max="5897" width="12.5" style="237" customWidth="1"/>
    <col min="5898" max="5899" width="6.75" style="237" bestFit="1" customWidth="1"/>
    <col min="5900" max="5900" width="6.75" style="237" customWidth="1"/>
    <col min="5901" max="5901" width="12.5" style="237" customWidth="1"/>
    <col min="5902" max="5903" width="6.75" style="237" bestFit="1" customWidth="1"/>
    <col min="5904" max="5904" width="6.75" style="237" customWidth="1"/>
    <col min="5905" max="6144" width="9" style="237"/>
    <col min="6145" max="6145" width="12.5" style="237" customWidth="1"/>
    <col min="6146" max="6147" width="6.75" style="237" bestFit="1" customWidth="1"/>
    <col min="6148" max="6148" width="6.75" style="237" customWidth="1"/>
    <col min="6149" max="6149" width="12.5" style="237" customWidth="1"/>
    <col min="6150" max="6151" width="6.75" style="237" bestFit="1" customWidth="1"/>
    <col min="6152" max="6152" width="6.75" style="237" customWidth="1"/>
    <col min="6153" max="6153" width="12.5" style="237" customWidth="1"/>
    <col min="6154" max="6155" width="6.75" style="237" bestFit="1" customWidth="1"/>
    <col min="6156" max="6156" width="6.75" style="237" customWidth="1"/>
    <col min="6157" max="6157" width="12.5" style="237" customWidth="1"/>
    <col min="6158" max="6159" width="6.75" style="237" bestFit="1" customWidth="1"/>
    <col min="6160" max="6160" width="6.75" style="237" customWidth="1"/>
    <col min="6161" max="6400" width="9" style="237"/>
    <col min="6401" max="6401" width="12.5" style="237" customWidth="1"/>
    <col min="6402" max="6403" width="6.75" style="237" bestFit="1" customWidth="1"/>
    <col min="6404" max="6404" width="6.75" style="237" customWidth="1"/>
    <col min="6405" max="6405" width="12.5" style="237" customWidth="1"/>
    <col min="6406" max="6407" width="6.75" style="237" bestFit="1" customWidth="1"/>
    <col min="6408" max="6408" width="6.75" style="237" customWidth="1"/>
    <col min="6409" max="6409" width="12.5" style="237" customWidth="1"/>
    <col min="6410" max="6411" width="6.75" style="237" bestFit="1" customWidth="1"/>
    <col min="6412" max="6412" width="6.75" style="237" customWidth="1"/>
    <col min="6413" max="6413" width="12.5" style="237" customWidth="1"/>
    <col min="6414" max="6415" width="6.75" style="237" bestFit="1" customWidth="1"/>
    <col min="6416" max="6416" width="6.75" style="237" customWidth="1"/>
    <col min="6417" max="6656" width="9" style="237"/>
    <col min="6657" max="6657" width="12.5" style="237" customWidth="1"/>
    <col min="6658" max="6659" width="6.75" style="237" bestFit="1" customWidth="1"/>
    <col min="6660" max="6660" width="6.75" style="237" customWidth="1"/>
    <col min="6661" max="6661" width="12.5" style="237" customWidth="1"/>
    <col min="6662" max="6663" width="6.75" style="237" bestFit="1" customWidth="1"/>
    <col min="6664" max="6664" width="6.75" style="237" customWidth="1"/>
    <col min="6665" max="6665" width="12.5" style="237" customWidth="1"/>
    <col min="6666" max="6667" width="6.75" style="237" bestFit="1" customWidth="1"/>
    <col min="6668" max="6668" width="6.75" style="237" customWidth="1"/>
    <col min="6669" max="6669" width="12.5" style="237" customWidth="1"/>
    <col min="6670" max="6671" width="6.75" style="237" bestFit="1" customWidth="1"/>
    <col min="6672" max="6672" width="6.75" style="237" customWidth="1"/>
    <col min="6673" max="6912" width="9" style="237"/>
    <col min="6913" max="6913" width="12.5" style="237" customWidth="1"/>
    <col min="6914" max="6915" width="6.75" style="237" bestFit="1" customWidth="1"/>
    <col min="6916" max="6916" width="6.75" style="237" customWidth="1"/>
    <col min="6917" max="6917" width="12.5" style="237" customWidth="1"/>
    <col min="6918" max="6919" width="6.75" style="237" bestFit="1" customWidth="1"/>
    <col min="6920" max="6920" width="6.75" style="237" customWidth="1"/>
    <col min="6921" max="6921" width="12.5" style="237" customWidth="1"/>
    <col min="6922" max="6923" width="6.75" style="237" bestFit="1" customWidth="1"/>
    <col min="6924" max="6924" width="6.75" style="237" customWidth="1"/>
    <col min="6925" max="6925" width="12.5" style="237" customWidth="1"/>
    <col min="6926" max="6927" width="6.75" style="237" bestFit="1" customWidth="1"/>
    <col min="6928" max="6928" width="6.75" style="237" customWidth="1"/>
    <col min="6929" max="7168" width="9" style="237"/>
    <col min="7169" max="7169" width="12.5" style="237" customWidth="1"/>
    <col min="7170" max="7171" width="6.75" style="237" bestFit="1" customWidth="1"/>
    <col min="7172" max="7172" width="6.75" style="237" customWidth="1"/>
    <col min="7173" max="7173" width="12.5" style="237" customWidth="1"/>
    <col min="7174" max="7175" width="6.75" style="237" bestFit="1" customWidth="1"/>
    <col min="7176" max="7176" width="6.75" style="237" customWidth="1"/>
    <col min="7177" max="7177" width="12.5" style="237" customWidth="1"/>
    <col min="7178" max="7179" width="6.75" style="237" bestFit="1" customWidth="1"/>
    <col min="7180" max="7180" width="6.75" style="237" customWidth="1"/>
    <col min="7181" max="7181" width="12.5" style="237" customWidth="1"/>
    <col min="7182" max="7183" width="6.75" style="237" bestFit="1" customWidth="1"/>
    <col min="7184" max="7184" width="6.75" style="237" customWidth="1"/>
    <col min="7185" max="7424" width="9" style="237"/>
    <col min="7425" max="7425" width="12.5" style="237" customWidth="1"/>
    <col min="7426" max="7427" width="6.75" style="237" bestFit="1" customWidth="1"/>
    <col min="7428" max="7428" width="6.75" style="237" customWidth="1"/>
    <col min="7429" max="7429" width="12.5" style="237" customWidth="1"/>
    <col min="7430" max="7431" width="6.75" style="237" bestFit="1" customWidth="1"/>
    <col min="7432" max="7432" width="6.75" style="237" customWidth="1"/>
    <col min="7433" max="7433" width="12.5" style="237" customWidth="1"/>
    <col min="7434" max="7435" width="6.75" style="237" bestFit="1" customWidth="1"/>
    <col min="7436" max="7436" width="6.75" style="237" customWidth="1"/>
    <col min="7437" max="7437" width="12.5" style="237" customWidth="1"/>
    <col min="7438" max="7439" width="6.75" style="237" bestFit="1" customWidth="1"/>
    <col min="7440" max="7440" width="6.75" style="237" customWidth="1"/>
    <col min="7441" max="7680" width="9" style="237"/>
    <col min="7681" max="7681" width="12.5" style="237" customWidth="1"/>
    <col min="7682" max="7683" width="6.75" style="237" bestFit="1" customWidth="1"/>
    <col min="7684" max="7684" width="6.75" style="237" customWidth="1"/>
    <col min="7685" max="7685" width="12.5" style="237" customWidth="1"/>
    <col min="7686" max="7687" width="6.75" style="237" bestFit="1" customWidth="1"/>
    <col min="7688" max="7688" width="6.75" style="237" customWidth="1"/>
    <col min="7689" max="7689" width="12.5" style="237" customWidth="1"/>
    <col min="7690" max="7691" width="6.75" style="237" bestFit="1" customWidth="1"/>
    <col min="7692" max="7692" width="6.75" style="237" customWidth="1"/>
    <col min="7693" max="7693" width="12.5" style="237" customWidth="1"/>
    <col min="7694" max="7695" width="6.75" style="237" bestFit="1" customWidth="1"/>
    <col min="7696" max="7696" width="6.75" style="237" customWidth="1"/>
    <col min="7697" max="7936" width="9" style="237"/>
    <col min="7937" max="7937" width="12.5" style="237" customWidth="1"/>
    <col min="7938" max="7939" width="6.75" style="237" bestFit="1" customWidth="1"/>
    <col min="7940" max="7940" width="6.75" style="237" customWidth="1"/>
    <col min="7941" max="7941" width="12.5" style="237" customWidth="1"/>
    <col min="7942" max="7943" width="6.75" style="237" bestFit="1" customWidth="1"/>
    <col min="7944" max="7944" width="6.75" style="237" customWidth="1"/>
    <col min="7945" max="7945" width="12.5" style="237" customWidth="1"/>
    <col min="7946" max="7947" width="6.75" style="237" bestFit="1" customWidth="1"/>
    <col min="7948" max="7948" width="6.75" style="237" customWidth="1"/>
    <col min="7949" max="7949" width="12.5" style="237" customWidth="1"/>
    <col min="7950" max="7951" width="6.75" style="237" bestFit="1" customWidth="1"/>
    <col min="7952" max="7952" width="6.75" style="237" customWidth="1"/>
    <col min="7953" max="8192" width="9" style="237"/>
    <col min="8193" max="8193" width="12.5" style="237" customWidth="1"/>
    <col min="8194" max="8195" width="6.75" style="237" bestFit="1" customWidth="1"/>
    <col min="8196" max="8196" width="6.75" style="237" customWidth="1"/>
    <col min="8197" max="8197" width="12.5" style="237" customWidth="1"/>
    <col min="8198" max="8199" width="6.75" style="237" bestFit="1" customWidth="1"/>
    <col min="8200" max="8200" width="6.75" style="237" customWidth="1"/>
    <col min="8201" max="8201" width="12.5" style="237" customWidth="1"/>
    <col min="8202" max="8203" width="6.75" style="237" bestFit="1" customWidth="1"/>
    <col min="8204" max="8204" width="6.75" style="237" customWidth="1"/>
    <col min="8205" max="8205" width="12.5" style="237" customWidth="1"/>
    <col min="8206" max="8207" width="6.75" style="237" bestFit="1" customWidth="1"/>
    <col min="8208" max="8208" width="6.75" style="237" customWidth="1"/>
    <col min="8209" max="8448" width="9" style="237"/>
    <col min="8449" max="8449" width="12.5" style="237" customWidth="1"/>
    <col min="8450" max="8451" width="6.75" style="237" bestFit="1" customWidth="1"/>
    <col min="8452" max="8452" width="6.75" style="237" customWidth="1"/>
    <col min="8453" max="8453" width="12.5" style="237" customWidth="1"/>
    <col min="8454" max="8455" width="6.75" style="237" bestFit="1" customWidth="1"/>
    <col min="8456" max="8456" width="6.75" style="237" customWidth="1"/>
    <col min="8457" max="8457" width="12.5" style="237" customWidth="1"/>
    <col min="8458" max="8459" width="6.75" style="237" bestFit="1" customWidth="1"/>
    <col min="8460" max="8460" width="6.75" style="237" customWidth="1"/>
    <col min="8461" max="8461" width="12.5" style="237" customWidth="1"/>
    <col min="8462" max="8463" width="6.75" style="237" bestFit="1" customWidth="1"/>
    <col min="8464" max="8464" width="6.75" style="237" customWidth="1"/>
    <col min="8465" max="8704" width="9" style="237"/>
    <col min="8705" max="8705" width="12.5" style="237" customWidth="1"/>
    <col min="8706" max="8707" width="6.75" style="237" bestFit="1" customWidth="1"/>
    <col min="8708" max="8708" width="6.75" style="237" customWidth="1"/>
    <col min="8709" max="8709" width="12.5" style="237" customWidth="1"/>
    <col min="8710" max="8711" width="6.75" style="237" bestFit="1" customWidth="1"/>
    <col min="8712" max="8712" width="6.75" style="237" customWidth="1"/>
    <col min="8713" max="8713" width="12.5" style="237" customWidth="1"/>
    <col min="8714" max="8715" width="6.75" style="237" bestFit="1" customWidth="1"/>
    <col min="8716" max="8716" width="6.75" style="237" customWidth="1"/>
    <col min="8717" max="8717" width="12.5" style="237" customWidth="1"/>
    <col min="8718" max="8719" width="6.75" style="237" bestFit="1" customWidth="1"/>
    <col min="8720" max="8720" width="6.75" style="237" customWidth="1"/>
    <col min="8721" max="8960" width="9" style="237"/>
    <col min="8961" max="8961" width="12.5" style="237" customWidth="1"/>
    <col min="8962" max="8963" width="6.75" style="237" bestFit="1" customWidth="1"/>
    <col min="8964" max="8964" width="6.75" style="237" customWidth="1"/>
    <col min="8965" max="8965" width="12.5" style="237" customWidth="1"/>
    <col min="8966" max="8967" width="6.75" style="237" bestFit="1" customWidth="1"/>
    <col min="8968" max="8968" width="6.75" style="237" customWidth="1"/>
    <col min="8969" max="8969" width="12.5" style="237" customWidth="1"/>
    <col min="8970" max="8971" width="6.75" style="237" bestFit="1" customWidth="1"/>
    <col min="8972" max="8972" width="6.75" style="237" customWidth="1"/>
    <col min="8973" max="8973" width="12.5" style="237" customWidth="1"/>
    <col min="8974" max="8975" width="6.75" style="237" bestFit="1" customWidth="1"/>
    <col min="8976" max="8976" width="6.75" style="237" customWidth="1"/>
    <col min="8977" max="9216" width="9" style="237"/>
    <col min="9217" max="9217" width="12.5" style="237" customWidth="1"/>
    <col min="9218" max="9219" width="6.75" style="237" bestFit="1" customWidth="1"/>
    <col min="9220" max="9220" width="6.75" style="237" customWidth="1"/>
    <col min="9221" max="9221" width="12.5" style="237" customWidth="1"/>
    <col min="9222" max="9223" width="6.75" style="237" bestFit="1" customWidth="1"/>
    <col min="9224" max="9224" width="6.75" style="237" customWidth="1"/>
    <col min="9225" max="9225" width="12.5" style="237" customWidth="1"/>
    <col min="9226" max="9227" width="6.75" style="237" bestFit="1" customWidth="1"/>
    <col min="9228" max="9228" width="6.75" style="237" customWidth="1"/>
    <col min="9229" max="9229" width="12.5" style="237" customWidth="1"/>
    <col min="9230" max="9231" width="6.75" style="237" bestFit="1" customWidth="1"/>
    <col min="9232" max="9232" width="6.75" style="237" customWidth="1"/>
    <col min="9233" max="9472" width="9" style="237"/>
    <col min="9473" max="9473" width="12.5" style="237" customWidth="1"/>
    <col min="9474" max="9475" width="6.75" style="237" bestFit="1" customWidth="1"/>
    <col min="9476" max="9476" width="6.75" style="237" customWidth="1"/>
    <col min="9477" max="9477" width="12.5" style="237" customWidth="1"/>
    <col min="9478" max="9479" width="6.75" style="237" bestFit="1" customWidth="1"/>
    <col min="9480" max="9480" width="6.75" style="237" customWidth="1"/>
    <col min="9481" max="9481" width="12.5" style="237" customWidth="1"/>
    <col min="9482" max="9483" width="6.75" style="237" bestFit="1" customWidth="1"/>
    <col min="9484" max="9484" width="6.75" style="237" customWidth="1"/>
    <col min="9485" max="9485" width="12.5" style="237" customWidth="1"/>
    <col min="9486" max="9487" width="6.75" style="237" bestFit="1" customWidth="1"/>
    <col min="9488" max="9488" width="6.75" style="237" customWidth="1"/>
    <col min="9489" max="9728" width="9" style="237"/>
    <col min="9729" max="9729" width="12.5" style="237" customWidth="1"/>
    <col min="9730" max="9731" width="6.75" style="237" bestFit="1" customWidth="1"/>
    <col min="9732" max="9732" width="6.75" style="237" customWidth="1"/>
    <col min="9733" max="9733" width="12.5" style="237" customWidth="1"/>
    <col min="9734" max="9735" width="6.75" style="237" bestFit="1" customWidth="1"/>
    <col min="9736" max="9736" width="6.75" style="237" customWidth="1"/>
    <col min="9737" max="9737" width="12.5" style="237" customWidth="1"/>
    <col min="9738" max="9739" width="6.75" style="237" bestFit="1" customWidth="1"/>
    <col min="9740" max="9740" width="6.75" style="237" customWidth="1"/>
    <col min="9741" max="9741" width="12.5" style="237" customWidth="1"/>
    <col min="9742" max="9743" width="6.75" style="237" bestFit="1" customWidth="1"/>
    <col min="9744" max="9744" width="6.75" style="237" customWidth="1"/>
    <col min="9745" max="9984" width="9" style="237"/>
    <col min="9985" max="9985" width="12.5" style="237" customWidth="1"/>
    <col min="9986" max="9987" width="6.75" style="237" bestFit="1" customWidth="1"/>
    <col min="9988" max="9988" width="6.75" style="237" customWidth="1"/>
    <col min="9989" max="9989" width="12.5" style="237" customWidth="1"/>
    <col min="9990" max="9991" width="6.75" style="237" bestFit="1" customWidth="1"/>
    <col min="9992" max="9992" width="6.75" style="237" customWidth="1"/>
    <col min="9993" max="9993" width="12.5" style="237" customWidth="1"/>
    <col min="9994" max="9995" width="6.75" style="237" bestFit="1" customWidth="1"/>
    <col min="9996" max="9996" width="6.75" style="237" customWidth="1"/>
    <col min="9997" max="9997" width="12.5" style="237" customWidth="1"/>
    <col min="9998" max="9999" width="6.75" style="237" bestFit="1" customWidth="1"/>
    <col min="10000" max="10000" width="6.75" style="237" customWidth="1"/>
    <col min="10001" max="10240" width="9" style="237"/>
    <col min="10241" max="10241" width="12.5" style="237" customWidth="1"/>
    <col min="10242" max="10243" width="6.75" style="237" bestFit="1" customWidth="1"/>
    <col min="10244" max="10244" width="6.75" style="237" customWidth="1"/>
    <col min="10245" max="10245" width="12.5" style="237" customWidth="1"/>
    <col min="10246" max="10247" width="6.75" style="237" bestFit="1" customWidth="1"/>
    <col min="10248" max="10248" width="6.75" style="237" customWidth="1"/>
    <col min="10249" max="10249" width="12.5" style="237" customWidth="1"/>
    <col min="10250" max="10251" width="6.75" style="237" bestFit="1" customWidth="1"/>
    <col min="10252" max="10252" width="6.75" style="237" customWidth="1"/>
    <col min="10253" max="10253" width="12.5" style="237" customWidth="1"/>
    <col min="10254" max="10255" width="6.75" style="237" bestFit="1" customWidth="1"/>
    <col min="10256" max="10256" width="6.75" style="237" customWidth="1"/>
    <col min="10257" max="10496" width="9" style="237"/>
    <col min="10497" max="10497" width="12.5" style="237" customWidth="1"/>
    <col min="10498" max="10499" width="6.75" style="237" bestFit="1" customWidth="1"/>
    <col min="10500" max="10500" width="6.75" style="237" customWidth="1"/>
    <col min="10501" max="10501" width="12.5" style="237" customWidth="1"/>
    <col min="10502" max="10503" width="6.75" style="237" bestFit="1" customWidth="1"/>
    <col min="10504" max="10504" width="6.75" style="237" customWidth="1"/>
    <col min="10505" max="10505" width="12.5" style="237" customWidth="1"/>
    <col min="10506" max="10507" width="6.75" style="237" bestFit="1" customWidth="1"/>
    <col min="10508" max="10508" width="6.75" style="237" customWidth="1"/>
    <col min="10509" max="10509" width="12.5" style="237" customWidth="1"/>
    <col min="10510" max="10511" width="6.75" style="237" bestFit="1" customWidth="1"/>
    <col min="10512" max="10512" width="6.75" style="237" customWidth="1"/>
    <col min="10513" max="10752" width="9" style="237"/>
    <col min="10753" max="10753" width="12.5" style="237" customWidth="1"/>
    <col min="10754" max="10755" width="6.75" style="237" bestFit="1" customWidth="1"/>
    <col min="10756" max="10756" width="6.75" style="237" customWidth="1"/>
    <col min="10757" max="10757" width="12.5" style="237" customWidth="1"/>
    <col min="10758" max="10759" width="6.75" style="237" bestFit="1" customWidth="1"/>
    <col min="10760" max="10760" width="6.75" style="237" customWidth="1"/>
    <col min="10761" max="10761" width="12.5" style="237" customWidth="1"/>
    <col min="10762" max="10763" width="6.75" style="237" bestFit="1" customWidth="1"/>
    <col min="10764" max="10764" width="6.75" style="237" customWidth="1"/>
    <col min="10765" max="10765" width="12.5" style="237" customWidth="1"/>
    <col min="10766" max="10767" width="6.75" style="237" bestFit="1" customWidth="1"/>
    <col min="10768" max="10768" width="6.75" style="237" customWidth="1"/>
    <col min="10769" max="11008" width="9" style="237"/>
    <col min="11009" max="11009" width="12.5" style="237" customWidth="1"/>
    <col min="11010" max="11011" width="6.75" style="237" bestFit="1" customWidth="1"/>
    <col min="11012" max="11012" width="6.75" style="237" customWidth="1"/>
    <col min="11013" max="11013" width="12.5" style="237" customWidth="1"/>
    <col min="11014" max="11015" width="6.75" style="237" bestFit="1" customWidth="1"/>
    <col min="11016" max="11016" width="6.75" style="237" customWidth="1"/>
    <col min="11017" max="11017" width="12.5" style="237" customWidth="1"/>
    <col min="11018" max="11019" width="6.75" style="237" bestFit="1" customWidth="1"/>
    <col min="11020" max="11020" width="6.75" style="237" customWidth="1"/>
    <col min="11021" max="11021" width="12.5" style="237" customWidth="1"/>
    <col min="11022" max="11023" width="6.75" style="237" bestFit="1" customWidth="1"/>
    <col min="11024" max="11024" width="6.75" style="237" customWidth="1"/>
    <col min="11025" max="11264" width="9" style="237"/>
    <col min="11265" max="11265" width="12.5" style="237" customWidth="1"/>
    <col min="11266" max="11267" width="6.75" style="237" bestFit="1" customWidth="1"/>
    <col min="11268" max="11268" width="6.75" style="237" customWidth="1"/>
    <col min="11269" max="11269" width="12.5" style="237" customWidth="1"/>
    <col min="11270" max="11271" width="6.75" style="237" bestFit="1" customWidth="1"/>
    <col min="11272" max="11272" width="6.75" style="237" customWidth="1"/>
    <col min="11273" max="11273" width="12.5" style="237" customWidth="1"/>
    <col min="11274" max="11275" width="6.75" style="237" bestFit="1" customWidth="1"/>
    <col min="11276" max="11276" width="6.75" style="237" customWidth="1"/>
    <col min="11277" max="11277" width="12.5" style="237" customWidth="1"/>
    <col min="11278" max="11279" width="6.75" style="237" bestFit="1" customWidth="1"/>
    <col min="11280" max="11280" width="6.75" style="237" customWidth="1"/>
    <col min="11281" max="11520" width="9" style="237"/>
    <col min="11521" max="11521" width="12.5" style="237" customWidth="1"/>
    <col min="11522" max="11523" width="6.75" style="237" bestFit="1" customWidth="1"/>
    <col min="11524" max="11524" width="6.75" style="237" customWidth="1"/>
    <col min="11525" max="11525" width="12.5" style="237" customWidth="1"/>
    <col min="11526" max="11527" width="6.75" style="237" bestFit="1" customWidth="1"/>
    <col min="11528" max="11528" width="6.75" style="237" customWidth="1"/>
    <col min="11529" max="11529" width="12.5" style="237" customWidth="1"/>
    <col min="11530" max="11531" width="6.75" style="237" bestFit="1" customWidth="1"/>
    <col min="11532" max="11532" width="6.75" style="237" customWidth="1"/>
    <col min="11533" max="11533" width="12.5" style="237" customWidth="1"/>
    <col min="11534" max="11535" width="6.75" style="237" bestFit="1" customWidth="1"/>
    <col min="11536" max="11536" width="6.75" style="237" customWidth="1"/>
    <col min="11537" max="11776" width="9" style="237"/>
    <col min="11777" max="11777" width="12.5" style="237" customWidth="1"/>
    <col min="11778" max="11779" width="6.75" style="237" bestFit="1" customWidth="1"/>
    <col min="11780" max="11780" width="6.75" style="237" customWidth="1"/>
    <col min="11781" max="11781" width="12.5" style="237" customWidth="1"/>
    <col min="11782" max="11783" width="6.75" style="237" bestFit="1" customWidth="1"/>
    <col min="11784" max="11784" width="6.75" style="237" customWidth="1"/>
    <col min="11785" max="11785" width="12.5" style="237" customWidth="1"/>
    <col min="11786" max="11787" width="6.75" style="237" bestFit="1" customWidth="1"/>
    <col min="11788" max="11788" width="6.75" style="237" customWidth="1"/>
    <col min="11789" max="11789" width="12.5" style="237" customWidth="1"/>
    <col min="11790" max="11791" width="6.75" style="237" bestFit="1" customWidth="1"/>
    <col min="11792" max="11792" width="6.75" style="237" customWidth="1"/>
    <col min="11793" max="12032" width="9" style="237"/>
    <col min="12033" max="12033" width="12.5" style="237" customWidth="1"/>
    <col min="12034" max="12035" width="6.75" style="237" bestFit="1" customWidth="1"/>
    <col min="12036" max="12036" width="6.75" style="237" customWidth="1"/>
    <col min="12037" max="12037" width="12.5" style="237" customWidth="1"/>
    <col min="12038" max="12039" width="6.75" style="237" bestFit="1" customWidth="1"/>
    <col min="12040" max="12040" width="6.75" style="237" customWidth="1"/>
    <col min="12041" max="12041" width="12.5" style="237" customWidth="1"/>
    <col min="12042" max="12043" width="6.75" style="237" bestFit="1" customWidth="1"/>
    <col min="12044" max="12044" width="6.75" style="237" customWidth="1"/>
    <col min="12045" max="12045" width="12.5" style="237" customWidth="1"/>
    <col min="12046" max="12047" width="6.75" style="237" bestFit="1" customWidth="1"/>
    <col min="12048" max="12048" width="6.75" style="237" customWidth="1"/>
    <col min="12049" max="12288" width="9" style="237"/>
    <col min="12289" max="12289" width="12.5" style="237" customWidth="1"/>
    <col min="12290" max="12291" width="6.75" style="237" bestFit="1" customWidth="1"/>
    <col min="12292" max="12292" width="6.75" style="237" customWidth="1"/>
    <col min="12293" max="12293" width="12.5" style="237" customWidth="1"/>
    <col min="12294" max="12295" width="6.75" style="237" bestFit="1" customWidth="1"/>
    <col min="12296" max="12296" width="6.75" style="237" customWidth="1"/>
    <col min="12297" max="12297" width="12.5" style="237" customWidth="1"/>
    <col min="12298" max="12299" width="6.75" style="237" bestFit="1" customWidth="1"/>
    <col min="12300" max="12300" width="6.75" style="237" customWidth="1"/>
    <col min="12301" max="12301" width="12.5" style="237" customWidth="1"/>
    <col min="12302" max="12303" width="6.75" style="237" bestFit="1" customWidth="1"/>
    <col min="12304" max="12304" width="6.75" style="237" customWidth="1"/>
    <col min="12305" max="12544" width="9" style="237"/>
    <col min="12545" max="12545" width="12.5" style="237" customWidth="1"/>
    <col min="12546" max="12547" width="6.75" style="237" bestFit="1" customWidth="1"/>
    <col min="12548" max="12548" width="6.75" style="237" customWidth="1"/>
    <col min="12549" max="12549" width="12.5" style="237" customWidth="1"/>
    <col min="12550" max="12551" width="6.75" style="237" bestFit="1" customWidth="1"/>
    <col min="12552" max="12552" width="6.75" style="237" customWidth="1"/>
    <col min="12553" max="12553" width="12.5" style="237" customWidth="1"/>
    <col min="12554" max="12555" width="6.75" style="237" bestFit="1" customWidth="1"/>
    <col min="12556" max="12556" width="6.75" style="237" customWidth="1"/>
    <col min="12557" max="12557" width="12.5" style="237" customWidth="1"/>
    <col min="12558" max="12559" width="6.75" style="237" bestFit="1" customWidth="1"/>
    <col min="12560" max="12560" width="6.75" style="237" customWidth="1"/>
    <col min="12561" max="12800" width="9" style="237"/>
    <col min="12801" max="12801" width="12.5" style="237" customWidth="1"/>
    <col min="12802" max="12803" width="6.75" style="237" bestFit="1" customWidth="1"/>
    <col min="12804" max="12804" width="6.75" style="237" customWidth="1"/>
    <col min="12805" max="12805" width="12.5" style="237" customWidth="1"/>
    <col min="12806" max="12807" width="6.75" style="237" bestFit="1" customWidth="1"/>
    <col min="12808" max="12808" width="6.75" style="237" customWidth="1"/>
    <col min="12809" max="12809" width="12.5" style="237" customWidth="1"/>
    <col min="12810" max="12811" width="6.75" style="237" bestFit="1" customWidth="1"/>
    <col min="12812" max="12812" width="6.75" style="237" customWidth="1"/>
    <col min="12813" max="12813" width="12.5" style="237" customWidth="1"/>
    <col min="12814" max="12815" width="6.75" style="237" bestFit="1" customWidth="1"/>
    <col min="12816" max="12816" width="6.75" style="237" customWidth="1"/>
    <col min="12817" max="13056" width="9" style="237"/>
    <col min="13057" max="13057" width="12.5" style="237" customWidth="1"/>
    <col min="13058" max="13059" width="6.75" style="237" bestFit="1" customWidth="1"/>
    <col min="13060" max="13060" width="6.75" style="237" customWidth="1"/>
    <col min="13061" max="13061" width="12.5" style="237" customWidth="1"/>
    <col min="13062" max="13063" width="6.75" style="237" bestFit="1" customWidth="1"/>
    <col min="13064" max="13064" width="6.75" style="237" customWidth="1"/>
    <col min="13065" max="13065" width="12.5" style="237" customWidth="1"/>
    <col min="13066" max="13067" width="6.75" style="237" bestFit="1" customWidth="1"/>
    <col min="13068" max="13068" width="6.75" style="237" customWidth="1"/>
    <col min="13069" max="13069" width="12.5" style="237" customWidth="1"/>
    <col min="13070" max="13071" width="6.75" style="237" bestFit="1" customWidth="1"/>
    <col min="13072" max="13072" width="6.75" style="237" customWidth="1"/>
    <col min="13073" max="13312" width="9" style="237"/>
    <col min="13313" max="13313" width="12.5" style="237" customWidth="1"/>
    <col min="13314" max="13315" width="6.75" style="237" bestFit="1" customWidth="1"/>
    <col min="13316" max="13316" width="6.75" style="237" customWidth="1"/>
    <col min="13317" max="13317" width="12.5" style="237" customWidth="1"/>
    <col min="13318" max="13319" width="6.75" style="237" bestFit="1" customWidth="1"/>
    <col min="13320" max="13320" width="6.75" style="237" customWidth="1"/>
    <col min="13321" max="13321" width="12.5" style="237" customWidth="1"/>
    <col min="13322" max="13323" width="6.75" style="237" bestFit="1" customWidth="1"/>
    <col min="13324" max="13324" width="6.75" style="237" customWidth="1"/>
    <col min="13325" max="13325" width="12.5" style="237" customWidth="1"/>
    <col min="13326" max="13327" width="6.75" style="237" bestFit="1" customWidth="1"/>
    <col min="13328" max="13328" width="6.75" style="237" customWidth="1"/>
    <col min="13329" max="13568" width="9" style="237"/>
    <col min="13569" max="13569" width="12.5" style="237" customWidth="1"/>
    <col min="13570" max="13571" width="6.75" style="237" bestFit="1" customWidth="1"/>
    <col min="13572" max="13572" width="6.75" style="237" customWidth="1"/>
    <col min="13573" max="13573" width="12.5" style="237" customWidth="1"/>
    <col min="13574" max="13575" width="6.75" style="237" bestFit="1" customWidth="1"/>
    <col min="13576" max="13576" width="6.75" style="237" customWidth="1"/>
    <col min="13577" max="13577" width="12.5" style="237" customWidth="1"/>
    <col min="13578" max="13579" width="6.75" style="237" bestFit="1" customWidth="1"/>
    <col min="13580" max="13580" width="6.75" style="237" customWidth="1"/>
    <col min="13581" max="13581" width="12.5" style="237" customWidth="1"/>
    <col min="13582" max="13583" width="6.75" style="237" bestFit="1" customWidth="1"/>
    <col min="13584" max="13584" width="6.75" style="237" customWidth="1"/>
    <col min="13585" max="13824" width="9" style="237"/>
    <col min="13825" max="13825" width="12.5" style="237" customWidth="1"/>
    <col min="13826" max="13827" width="6.75" style="237" bestFit="1" customWidth="1"/>
    <col min="13828" max="13828" width="6.75" style="237" customWidth="1"/>
    <col min="13829" max="13829" width="12.5" style="237" customWidth="1"/>
    <col min="13830" max="13831" width="6.75" style="237" bestFit="1" customWidth="1"/>
    <col min="13832" max="13832" width="6.75" style="237" customWidth="1"/>
    <col min="13833" max="13833" width="12.5" style="237" customWidth="1"/>
    <col min="13834" max="13835" width="6.75" style="237" bestFit="1" customWidth="1"/>
    <col min="13836" max="13836" width="6.75" style="237" customWidth="1"/>
    <col min="13837" max="13837" width="12.5" style="237" customWidth="1"/>
    <col min="13838" max="13839" width="6.75" style="237" bestFit="1" customWidth="1"/>
    <col min="13840" max="13840" width="6.75" style="237" customWidth="1"/>
    <col min="13841" max="14080" width="9" style="237"/>
    <col min="14081" max="14081" width="12.5" style="237" customWidth="1"/>
    <col min="14082" max="14083" width="6.75" style="237" bestFit="1" customWidth="1"/>
    <col min="14084" max="14084" width="6.75" style="237" customWidth="1"/>
    <col min="14085" max="14085" width="12.5" style="237" customWidth="1"/>
    <col min="14086" max="14087" width="6.75" style="237" bestFit="1" customWidth="1"/>
    <col min="14088" max="14088" width="6.75" style="237" customWidth="1"/>
    <col min="14089" max="14089" width="12.5" style="237" customWidth="1"/>
    <col min="14090" max="14091" width="6.75" style="237" bestFit="1" customWidth="1"/>
    <col min="14092" max="14092" width="6.75" style="237" customWidth="1"/>
    <col min="14093" max="14093" width="12.5" style="237" customWidth="1"/>
    <col min="14094" max="14095" width="6.75" style="237" bestFit="1" customWidth="1"/>
    <col min="14096" max="14096" width="6.75" style="237" customWidth="1"/>
    <col min="14097" max="14336" width="9" style="237"/>
    <col min="14337" max="14337" width="12.5" style="237" customWidth="1"/>
    <col min="14338" max="14339" width="6.75" style="237" bestFit="1" customWidth="1"/>
    <col min="14340" max="14340" width="6.75" style="237" customWidth="1"/>
    <col min="14341" max="14341" width="12.5" style="237" customWidth="1"/>
    <col min="14342" max="14343" width="6.75" style="237" bestFit="1" customWidth="1"/>
    <col min="14344" max="14344" width="6.75" style="237" customWidth="1"/>
    <col min="14345" max="14345" width="12.5" style="237" customWidth="1"/>
    <col min="14346" max="14347" width="6.75" style="237" bestFit="1" customWidth="1"/>
    <col min="14348" max="14348" width="6.75" style="237" customWidth="1"/>
    <col min="14349" max="14349" width="12.5" style="237" customWidth="1"/>
    <col min="14350" max="14351" width="6.75" style="237" bestFit="1" customWidth="1"/>
    <col min="14352" max="14352" width="6.75" style="237" customWidth="1"/>
    <col min="14353" max="14592" width="9" style="237"/>
    <col min="14593" max="14593" width="12.5" style="237" customWidth="1"/>
    <col min="14594" max="14595" width="6.75" style="237" bestFit="1" customWidth="1"/>
    <col min="14596" max="14596" width="6.75" style="237" customWidth="1"/>
    <col min="14597" max="14597" width="12.5" style="237" customWidth="1"/>
    <col min="14598" max="14599" width="6.75" style="237" bestFit="1" customWidth="1"/>
    <col min="14600" max="14600" width="6.75" style="237" customWidth="1"/>
    <col min="14601" max="14601" width="12.5" style="237" customWidth="1"/>
    <col min="14602" max="14603" width="6.75" style="237" bestFit="1" customWidth="1"/>
    <col min="14604" max="14604" width="6.75" style="237" customWidth="1"/>
    <col min="14605" max="14605" width="12.5" style="237" customWidth="1"/>
    <col min="14606" max="14607" width="6.75" style="237" bestFit="1" customWidth="1"/>
    <col min="14608" max="14608" width="6.75" style="237" customWidth="1"/>
    <col min="14609" max="14848" width="9" style="237"/>
    <col min="14849" max="14849" width="12.5" style="237" customWidth="1"/>
    <col min="14850" max="14851" width="6.75" style="237" bestFit="1" customWidth="1"/>
    <col min="14852" max="14852" width="6.75" style="237" customWidth="1"/>
    <col min="14853" max="14853" width="12.5" style="237" customWidth="1"/>
    <col min="14854" max="14855" width="6.75" style="237" bestFit="1" customWidth="1"/>
    <col min="14856" max="14856" width="6.75" style="237" customWidth="1"/>
    <col min="14857" max="14857" width="12.5" style="237" customWidth="1"/>
    <col min="14858" max="14859" width="6.75" style="237" bestFit="1" customWidth="1"/>
    <col min="14860" max="14860" width="6.75" style="237" customWidth="1"/>
    <col min="14861" max="14861" width="12.5" style="237" customWidth="1"/>
    <col min="14862" max="14863" width="6.75" style="237" bestFit="1" customWidth="1"/>
    <col min="14864" max="14864" width="6.75" style="237" customWidth="1"/>
    <col min="14865" max="15104" width="9" style="237"/>
    <col min="15105" max="15105" width="12.5" style="237" customWidth="1"/>
    <col min="15106" max="15107" width="6.75" style="237" bestFit="1" customWidth="1"/>
    <col min="15108" max="15108" width="6.75" style="237" customWidth="1"/>
    <col min="15109" max="15109" width="12.5" style="237" customWidth="1"/>
    <col min="15110" max="15111" width="6.75" style="237" bestFit="1" customWidth="1"/>
    <col min="15112" max="15112" width="6.75" style="237" customWidth="1"/>
    <col min="15113" max="15113" width="12.5" style="237" customWidth="1"/>
    <col min="15114" max="15115" width="6.75" style="237" bestFit="1" customWidth="1"/>
    <col min="15116" max="15116" width="6.75" style="237" customWidth="1"/>
    <col min="15117" max="15117" width="12.5" style="237" customWidth="1"/>
    <col min="15118" max="15119" width="6.75" style="237" bestFit="1" customWidth="1"/>
    <col min="15120" max="15120" width="6.75" style="237" customWidth="1"/>
    <col min="15121" max="15360" width="9" style="237"/>
    <col min="15361" max="15361" width="12.5" style="237" customWidth="1"/>
    <col min="15362" max="15363" width="6.75" style="237" bestFit="1" customWidth="1"/>
    <col min="15364" max="15364" width="6.75" style="237" customWidth="1"/>
    <col min="15365" max="15365" width="12.5" style="237" customWidth="1"/>
    <col min="15366" max="15367" width="6.75" style="237" bestFit="1" customWidth="1"/>
    <col min="15368" max="15368" width="6.75" style="237" customWidth="1"/>
    <col min="15369" max="15369" width="12.5" style="237" customWidth="1"/>
    <col min="15370" max="15371" width="6.75" style="237" bestFit="1" customWidth="1"/>
    <col min="15372" max="15372" width="6.75" style="237" customWidth="1"/>
    <col min="15373" max="15373" width="12.5" style="237" customWidth="1"/>
    <col min="15374" max="15375" width="6.75" style="237" bestFit="1" customWidth="1"/>
    <col min="15376" max="15376" width="6.75" style="237" customWidth="1"/>
    <col min="15377" max="15616" width="9" style="237"/>
    <col min="15617" max="15617" width="12.5" style="237" customWidth="1"/>
    <col min="15618" max="15619" width="6.75" style="237" bestFit="1" customWidth="1"/>
    <col min="15620" max="15620" width="6.75" style="237" customWidth="1"/>
    <col min="15621" max="15621" width="12.5" style="237" customWidth="1"/>
    <col min="15622" max="15623" width="6.75" style="237" bestFit="1" customWidth="1"/>
    <col min="15624" max="15624" width="6.75" style="237" customWidth="1"/>
    <col min="15625" max="15625" width="12.5" style="237" customWidth="1"/>
    <col min="15626" max="15627" width="6.75" style="237" bestFit="1" customWidth="1"/>
    <col min="15628" max="15628" width="6.75" style="237" customWidth="1"/>
    <col min="15629" max="15629" width="12.5" style="237" customWidth="1"/>
    <col min="15630" max="15631" width="6.75" style="237" bestFit="1" customWidth="1"/>
    <col min="15632" max="15632" width="6.75" style="237" customWidth="1"/>
    <col min="15633" max="15872" width="9" style="237"/>
    <col min="15873" max="15873" width="12.5" style="237" customWidth="1"/>
    <col min="15874" max="15875" width="6.75" style="237" bestFit="1" customWidth="1"/>
    <col min="15876" max="15876" width="6.75" style="237" customWidth="1"/>
    <col min="15877" max="15877" width="12.5" style="237" customWidth="1"/>
    <col min="15878" max="15879" width="6.75" style="237" bestFit="1" customWidth="1"/>
    <col min="15880" max="15880" width="6.75" style="237" customWidth="1"/>
    <col min="15881" max="15881" width="12.5" style="237" customWidth="1"/>
    <col min="15882" max="15883" width="6.75" style="237" bestFit="1" customWidth="1"/>
    <col min="15884" max="15884" width="6.75" style="237" customWidth="1"/>
    <col min="15885" max="15885" width="12.5" style="237" customWidth="1"/>
    <col min="15886" max="15887" width="6.75" style="237" bestFit="1" customWidth="1"/>
    <col min="15888" max="15888" width="6.75" style="237" customWidth="1"/>
    <col min="15889" max="16128" width="9" style="237"/>
    <col min="16129" max="16129" width="12.5" style="237" customWidth="1"/>
    <col min="16130" max="16131" width="6.75" style="237" bestFit="1" customWidth="1"/>
    <col min="16132" max="16132" width="6.75" style="237" customWidth="1"/>
    <col min="16133" max="16133" width="12.5" style="237" customWidth="1"/>
    <col min="16134" max="16135" width="6.75" style="237" bestFit="1" customWidth="1"/>
    <col min="16136" max="16136" width="6.75" style="237" customWidth="1"/>
    <col min="16137" max="16137" width="12.5" style="237" customWidth="1"/>
    <col min="16138" max="16139" width="6.75" style="237" bestFit="1" customWidth="1"/>
    <col min="16140" max="16140" width="6.75" style="237" customWidth="1"/>
    <col min="16141" max="16141" width="12.5" style="237" customWidth="1"/>
    <col min="16142" max="16143" width="6.75" style="237" bestFit="1" customWidth="1"/>
    <col min="16144" max="16144" width="6.75" style="237" customWidth="1"/>
    <col min="16145" max="16384" width="9" style="237"/>
  </cols>
  <sheetData>
    <row r="1" spans="1:16">
      <c r="A1" s="236" t="s">
        <v>615</v>
      </c>
      <c r="B1" s="236"/>
      <c r="C1" s="236"/>
      <c r="D1" s="236"/>
      <c r="E1" s="236"/>
      <c r="F1" s="236"/>
      <c r="G1" s="236"/>
      <c r="H1" s="236"/>
      <c r="I1" s="236"/>
      <c r="J1" s="236"/>
      <c r="K1" s="236"/>
      <c r="L1" s="236"/>
      <c r="M1" s="236"/>
      <c r="N1" s="236"/>
    </row>
    <row r="2" spans="1:16" ht="24">
      <c r="A2" s="238" t="s">
        <v>616</v>
      </c>
      <c r="B2" s="239"/>
      <c r="C2" s="239"/>
      <c r="D2" s="239"/>
      <c r="E2" s="239"/>
      <c r="F2" s="2492" t="s">
        <v>617</v>
      </c>
      <c r="G2" s="2492"/>
      <c r="H2" s="2492"/>
      <c r="I2" s="2492"/>
      <c r="J2" s="2492"/>
      <c r="K2" s="239"/>
      <c r="L2" s="239"/>
      <c r="M2" s="239"/>
      <c r="N2" s="239"/>
      <c r="O2" s="239"/>
      <c r="P2" s="239"/>
    </row>
    <row r="3" spans="1:16">
      <c r="A3" s="240" t="s">
        <v>618</v>
      </c>
      <c r="B3" s="236"/>
      <c r="C3" s="236"/>
      <c r="D3" s="236"/>
      <c r="E3" s="236"/>
      <c r="F3" s="236"/>
      <c r="G3" s="236"/>
      <c r="H3" s="236"/>
      <c r="I3" s="236"/>
      <c r="J3" s="236"/>
      <c r="K3" s="236"/>
      <c r="L3" s="236"/>
      <c r="M3" s="236"/>
      <c r="N3" s="236"/>
    </row>
    <row r="4" spans="1:16">
      <c r="A4" s="236"/>
      <c r="B4" s="241" t="s">
        <v>619</v>
      </c>
      <c r="C4" s="2493"/>
      <c r="D4" s="2493"/>
      <c r="E4" s="2493"/>
      <c r="F4" s="2493"/>
      <c r="G4" s="236"/>
      <c r="H4" s="236"/>
      <c r="I4" s="236"/>
      <c r="J4" s="236"/>
      <c r="K4" s="236"/>
      <c r="L4" s="236"/>
      <c r="M4" s="236"/>
      <c r="N4" s="236"/>
    </row>
    <row r="5" spans="1:16">
      <c r="A5" s="236"/>
      <c r="B5" s="242"/>
      <c r="C5" s="236"/>
      <c r="D5" s="236"/>
      <c r="E5" s="236"/>
      <c r="F5" s="236"/>
      <c r="G5" s="236"/>
      <c r="H5" s="236"/>
      <c r="I5" s="236"/>
      <c r="J5" s="236"/>
      <c r="K5" s="236"/>
      <c r="L5" s="236"/>
      <c r="M5" s="236"/>
      <c r="N5" s="236"/>
    </row>
    <row r="6" spans="1:16">
      <c r="A6" s="236"/>
      <c r="B6" s="241" t="s">
        <v>620</v>
      </c>
      <c r="C6" s="2493"/>
      <c r="D6" s="2493"/>
      <c r="E6" s="2493"/>
      <c r="F6" s="2493"/>
      <c r="G6" s="236"/>
      <c r="H6" s="236"/>
      <c r="L6" s="241" t="s">
        <v>621</v>
      </c>
      <c r="M6" s="2493"/>
      <c r="N6" s="2493"/>
      <c r="O6" s="2493"/>
      <c r="P6" s="241"/>
    </row>
    <row r="7" spans="1:16" ht="14.25" thickBot="1"/>
    <row r="8" spans="1:16">
      <c r="A8" s="2472"/>
      <c r="B8" s="2475"/>
      <c r="C8" s="2476"/>
      <c r="D8" s="2476"/>
      <c r="E8" s="2476"/>
      <c r="F8" s="2476"/>
      <c r="G8" s="2476"/>
      <c r="H8" s="2476"/>
      <c r="I8" s="2476"/>
      <c r="J8" s="2476"/>
      <c r="K8" s="2476"/>
      <c r="L8" s="2477"/>
      <c r="M8" s="2484" t="s">
        <v>622</v>
      </c>
      <c r="N8" s="2485"/>
      <c r="O8" s="2485"/>
      <c r="P8" s="2486"/>
    </row>
    <row r="9" spans="1:16">
      <c r="A9" s="2473"/>
      <c r="B9" s="2478"/>
      <c r="C9" s="2479"/>
      <c r="D9" s="2479"/>
      <c r="E9" s="2479"/>
      <c r="F9" s="2479"/>
      <c r="G9" s="2479"/>
      <c r="H9" s="2479"/>
      <c r="I9" s="2479"/>
      <c r="J9" s="2479"/>
      <c r="K9" s="2479"/>
      <c r="L9" s="2480"/>
      <c r="M9" s="2487"/>
      <c r="N9" s="2488"/>
      <c r="O9" s="2488"/>
      <c r="P9" s="2489"/>
    </row>
    <row r="10" spans="1:16">
      <c r="A10" s="2473"/>
      <c r="B10" s="2478"/>
      <c r="C10" s="2479"/>
      <c r="D10" s="2479"/>
      <c r="E10" s="2479"/>
      <c r="F10" s="2479"/>
      <c r="G10" s="2479"/>
      <c r="H10" s="2479"/>
      <c r="I10" s="2479"/>
      <c r="J10" s="2479"/>
      <c r="K10" s="2479"/>
      <c r="L10" s="2480"/>
      <c r="M10" s="243"/>
      <c r="N10" s="244"/>
      <c r="O10" s="244"/>
      <c r="P10" s="245"/>
    </row>
    <row r="11" spans="1:16">
      <c r="A11" s="2473"/>
      <c r="B11" s="2478"/>
      <c r="C11" s="2479"/>
      <c r="D11" s="2479"/>
      <c r="E11" s="2479"/>
      <c r="F11" s="2479"/>
      <c r="G11" s="2479"/>
      <c r="H11" s="2479"/>
      <c r="I11" s="2479"/>
      <c r="J11" s="2479"/>
      <c r="K11" s="2479"/>
      <c r="L11" s="2480"/>
      <c r="M11" s="243"/>
      <c r="N11" s="244"/>
      <c r="O11" s="244"/>
      <c r="P11" s="245"/>
    </row>
    <row r="12" spans="1:16" ht="14.25" thickBot="1">
      <c r="A12" s="2474"/>
      <c r="B12" s="2481"/>
      <c r="C12" s="2482"/>
      <c r="D12" s="2482"/>
      <c r="E12" s="2482"/>
      <c r="F12" s="2482"/>
      <c r="G12" s="2482"/>
      <c r="H12" s="2482"/>
      <c r="I12" s="2482"/>
      <c r="J12" s="2482"/>
      <c r="K12" s="2482"/>
      <c r="L12" s="2483"/>
      <c r="M12" s="243"/>
      <c r="N12" s="244"/>
      <c r="O12" s="244"/>
      <c r="P12" s="245"/>
    </row>
    <row r="13" spans="1:16">
      <c r="A13" s="2472"/>
      <c r="B13" s="2494"/>
      <c r="C13" s="2495"/>
      <c r="D13" s="2495"/>
      <c r="E13" s="2495"/>
      <c r="F13" s="2495"/>
      <c r="G13" s="2495"/>
      <c r="H13" s="2495"/>
      <c r="I13" s="2495"/>
      <c r="J13" s="2495"/>
      <c r="K13" s="2495"/>
      <c r="L13" s="2496"/>
      <c r="M13" s="246"/>
      <c r="P13" s="247"/>
    </row>
    <row r="14" spans="1:16">
      <c r="A14" s="2473"/>
      <c r="B14" s="2497"/>
      <c r="C14" s="2498"/>
      <c r="D14" s="2498"/>
      <c r="E14" s="2498"/>
      <c r="F14" s="2498"/>
      <c r="G14" s="2498"/>
      <c r="H14" s="2498"/>
      <c r="I14" s="2498"/>
      <c r="J14" s="2498"/>
      <c r="K14" s="2498"/>
      <c r="L14" s="2499"/>
      <c r="M14" s="246"/>
      <c r="P14" s="247"/>
    </row>
    <row r="15" spans="1:16">
      <c r="A15" s="2473"/>
      <c r="B15" s="2497"/>
      <c r="C15" s="2498"/>
      <c r="D15" s="2498"/>
      <c r="E15" s="2498"/>
      <c r="F15" s="2498"/>
      <c r="G15" s="2498"/>
      <c r="H15" s="2498"/>
      <c r="I15" s="2498"/>
      <c r="J15" s="2498"/>
      <c r="K15" s="2498"/>
      <c r="L15" s="2499"/>
      <c r="M15" s="246"/>
      <c r="P15" s="247"/>
    </row>
    <row r="16" spans="1:16">
      <c r="A16" s="2473"/>
      <c r="B16" s="2497"/>
      <c r="C16" s="2498"/>
      <c r="D16" s="2498"/>
      <c r="E16" s="2498"/>
      <c r="F16" s="2498"/>
      <c r="G16" s="2498"/>
      <c r="H16" s="2498"/>
      <c r="I16" s="2498"/>
      <c r="J16" s="2498"/>
      <c r="K16" s="2498"/>
      <c r="L16" s="2499"/>
      <c r="M16" s="246"/>
      <c r="P16" s="247"/>
    </row>
    <row r="17" spans="1:16">
      <c r="A17" s="2473"/>
      <c r="B17" s="2497"/>
      <c r="C17" s="2498"/>
      <c r="D17" s="2498"/>
      <c r="E17" s="2498"/>
      <c r="F17" s="2498"/>
      <c r="G17" s="2498"/>
      <c r="H17" s="2498"/>
      <c r="I17" s="2498"/>
      <c r="J17" s="2498"/>
      <c r="K17" s="2498"/>
      <c r="L17" s="2499"/>
      <c r="M17" s="246"/>
      <c r="P17" s="247"/>
    </row>
    <row r="18" spans="1:16">
      <c r="A18" s="2473"/>
      <c r="B18" s="2497"/>
      <c r="C18" s="2498"/>
      <c r="D18" s="2498"/>
      <c r="E18" s="2498"/>
      <c r="F18" s="2498"/>
      <c r="G18" s="2498"/>
      <c r="H18" s="2498"/>
      <c r="I18" s="2498"/>
      <c r="J18" s="2498"/>
      <c r="K18" s="2498"/>
      <c r="L18" s="2499"/>
      <c r="M18" s="246"/>
      <c r="P18" s="247"/>
    </row>
    <row r="19" spans="1:16" ht="14.25" thickBot="1">
      <c r="A19" s="2474"/>
      <c r="B19" s="2500"/>
      <c r="C19" s="2501"/>
      <c r="D19" s="2501"/>
      <c r="E19" s="2501"/>
      <c r="F19" s="2501"/>
      <c r="G19" s="2501"/>
      <c r="H19" s="2501"/>
      <c r="I19" s="2501"/>
      <c r="J19" s="2501"/>
      <c r="K19" s="2501"/>
      <c r="L19" s="2502"/>
      <c r="M19" s="246"/>
      <c r="P19" s="247"/>
    </row>
    <row r="20" spans="1:16" ht="15.75" customHeight="1">
      <c r="A20" s="248" t="s">
        <v>623</v>
      </c>
      <c r="B20" s="2503"/>
      <c r="C20" s="2503"/>
      <c r="D20" s="2504"/>
      <c r="E20" s="248" t="s">
        <v>623</v>
      </c>
      <c r="F20" s="2503"/>
      <c r="G20" s="2503"/>
      <c r="H20" s="2503"/>
      <c r="I20" s="249" t="s">
        <v>623</v>
      </c>
      <c r="J20" s="2503"/>
      <c r="K20" s="2503"/>
      <c r="L20" s="2504"/>
      <c r="M20" s="250"/>
      <c r="N20" s="2490"/>
      <c r="O20" s="2490"/>
      <c r="P20" s="2491"/>
    </row>
    <row r="21" spans="1:16" ht="15.75" customHeight="1">
      <c r="A21" s="251" t="s">
        <v>624</v>
      </c>
      <c r="B21" s="2505"/>
      <c r="C21" s="2505"/>
      <c r="D21" s="2506"/>
      <c r="E21" s="251" t="s">
        <v>624</v>
      </c>
      <c r="F21" s="2505"/>
      <c r="G21" s="2505"/>
      <c r="H21" s="2505"/>
      <c r="I21" s="252" t="s">
        <v>624</v>
      </c>
      <c r="J21" s="2505"/>
      <c r="K21" s="2505"/>
      <c r="L21" s="2506"/>
      <c r="M21" s="250"/>
      <c r="N21" s="2490"/>
      <c r="O21" s="2490"/>
      <c r="P21" s="2491"/>
    </row>
    <row r="22" spans="1:16" ht="15.75" customHeight="1">
      <c r="A22" s="253" t="s">
        <v>625</v>
      </c>
      <c r="B22" s="252" t="s">
        <v>626</v>
      </c>
      <c r="C22" s="252" t="s">
        <v>627</v>
      </c>
      <c r="D22" s="254" t="s">
        <v>628</v>
      </c>
      <c r="E22" s="253" t="s">
        <v>625</v>
      </c>
      <c r="F22" s="252" t="s">
        <v>626</v>
      </c>
      <c r="G22" s="252" t="s">
        <v>627</v>
      </c>
      <c r="H22" s="252" t="s">
        <v>628</v>
      </c>
      <c r="I22" s="255" t="s">
        <v>625</v>
      </c>
      <c r="J22" s="252" t="s">
        <v>626</v>
      </c>
      <c r="K22" s="252" t="s">
        <v>627</v>
      </c>
      <c r="L22" s="254" t="s">
        <v>628</v>
      </c>
      <c r="M22" s="256"/>
      <c r="N22" s="242"/>
      <c r="O22" s="242"/>
      <c r="P22" s="257"/>
    </row>
    <row r="23" spans="1:16">
      <c r="A23" s="251"/>
      <c r="B23" s="258"/>
      <c r="C23" s="258"/>
      <c r="D23" s="259"/>
      <c r="E23" s="251"/>
      <c r="F23" s="258"/>
      <c r="G23" s="258"/>
      <c r="H23" s="258"/>
      <c r="I23" s="252"/>
      <c r="J23" s="258"/>
      <c r="K23" s="258"/>
      <c r="L23" s="259"/>
      <c r="M23" s="250"/>
      <c r="N23" s="260"/>
      <c r="O23" s="260"/>
      <c r="P23" s="261"/>
    </row>
    <row r="24" spans="1:16">
      <c r="A24" s="251" t="s">
        <v>629</v>
      </c>
      <c r="B24" s="258"/>
      <c r="C24" s="258"/>
      <c r="D24" s="259"/>
      <c r="E24" s="262"/>
      <c r="F24" s="258"/>
      <c r="G24" s="258"/>
      <c r="H24" s="258"/>
      <c r="I24" s="263"/>
      <c r="J24" s="258"/>
      <c r="K24" s="258"/>
      <c r="L24" s="259"/>
      <c r="M24" s="250"/>
      <c r="N24" s="260"/>
      <c r="O24" s="260"/>
      <c r="P24" s="261"/>
    </row>
    <row r="25" spans="1:16">
      <c r="A25" s="251" t="s">
        <v>630</v>
      </c>
      <c r="B25" s="258"/>
      <c r="C25" s="258"/>
      <c r="D25" s="259"/>
      <c r="E25" s="262"/>
      <c r="F25" s="258"/>
      <c r="G25" s="258"/>
      <c r="H25" s="258"/>
      <c r="I25" s="263"/>
      <c r="J25" s="258"/>
      <c r="K25" s="258"/>
      <c r="L25" s="259"/>
      <c r="M25" s="250"/>
      <c r="N25" s="260"/>
      <c r="O25" s="260"/>
      <c r="P25" s="261"/>
    </row>
    <row r="26" spans="1:16">
      <c r="A26" s="251" t="s">
        <v>631</v>
      </c>
      <c r="B26" s="258"/>
      <c r="C26" s="258"/>
      <c r="D26" s="259"/>
      <c r="E26" s="262"/>
      <c r="F26" s="258"/>
      <c r="G26" s="258"/>
      <c r="H26" s="258"/>
      <c r="I26" s="263"/>
      <c r="J26" s="258"/>
      <c r="K26" s="258"/>
      <c r="L26" s="259"/>
      <c r="M26" s="250"/>
      <c r="N26" s="260"/>
      <c r="O26" s="260"/>
      <c r="P26" s="261"/>
    </row>
    <row r="27" spans="1:16">
      <c r="A27" s="251" t="s">
        <v>632</v>
      </c>
      <c r="B27" s="258"/>
      <c r="C27" s="258"/>
      <c r="D27" s="259"/>
      <c r="E27" s="262"/>
      <c r="F27" s="258"/>
      <c r="G27" s="258"/>
      <c r="H27" s="258"/>
      <c r="I27" s="263"/>
      <c r="J27" s="258"/>
      <c r="K27" s="258"/>
      <c r="L27" s="259"/>
      <c r="M27" s="250"/>
      <c r="N27" s="260"/>
      <c r="O27" s="260"/>
      <c r="P27" s="261"/>
    </row>
    <row r="28" spans="1:16">
      <c r="A28" s="251" t="s">
        <v>633</v>
      </c>
      <c r="B28" s="258"/>
      <c r="C28" s="258"/>
      <c r="D28" s="259"/>
      <c r="E28" s="262"/>
      <c r="F28" s="258"/>
      <c r="G28" s="258"/>
      <c r="H28" s="258"/>
      <c r="I28" s="263"/>
      <c r="J28" s="258"/>
      <c r="K28" s="258"/>
      <c r="L28" s="259"/>
      <c r="M28" s="250"/>
      <c r="N28" s="260"/>
      <c r="O28" s="260"/>
      <c r="P28" s="261"/>
    </row>
    <row r="29" spans="1:16">
      <c r="A29" s="251" t="s">
        <v>634</v>
      </c>
      <c r="B29" s="258"/>
      <c r="C29" s="258"/>
      <c r="D29" s="259"/>
      <c r="E29" s="262"/>
      <c r="F29" s="258"/>
      <c r="G29" s="258"/>
      <c r="H29" s="258"/>
      <c r="I29" s="263"/>
      <c r="J29" s="258"/>
      <c r="K29" s="258"/>
      <c r="L29" s="259"/>
      <c r="M29" s="250"/>
      <c r="N29" s="260"/>
      <c r="O29" s="260"/>
      <c r="P29" s="261"/>
    </row>
    <row r="30" spans="1:16">
      <c r="A30" s="2507"/>
      <c r="B30" s="2508"/>
      <c r="C30" s="2508"/>
      <c r="D30" s="2509"/>
      <c r="E30" s="264"/>
      <c r="F30" s="265"/>
      <c r="G30" s="265"/>
      <c r="H30" s="265"/>
      <c r="I30" s="266"/>
      <c r="J30" s="265"/>
      <c r="K30" s="265"/>
      <c r="L30" s="267"/>
      <c r="M30" s="246"/>
      <c r="N30" s="268"/>
      <c r="O30" s="268"/>
      <c r="P30" s="269"/>
    </row>
    <row r="31" spans="1:16">
      <c r="A31" s="2507"/>
      <c r="B31" s="2508"/>
      <c r="C31" s="2508"/>
      <c r="D31" s="2509"/>
      <c r="E31" s="264"/>
      <c r="F31" s="265"/>
      <c r="G31" s="265"/>
      <c r="H31" s="265"/>
      <c r="I31" s="266"/>
      <c r="J31" s="265"/>
      <c r="K31" s="265"/>
      <c r="L31" s="267"/>
      <c r="M31" s="246"/>
      <c r="N31" s="268"/>
      <c r="O31" s="268"/>
      <c r="P31" s="269"/>
    </row>
    <row r="32" spans="1:16" ht="14.25" thickBot="1">
      <c r="A32" s="2510"/>
      <c r="B32" s="2511"/>
      <c r="C32" s="2511"/>
      <c r="D32" s="2512"/>
      <c r="E32" s="270"/>
      <c r="F32" s="271"/>
      <c r="G32" s="271"/>
      <c r="H32" s="271"/>
      <c r="I32" s="272"/>
      <c r="J32" s="271"/>
      <c r="K32" s="271"/>
      <c r="L32" s="273"/>
      <c r="M32" s="274"/>
      <c r="N32" s="275"/>
      <c r="O32" s="275"/>
      <c r="P32" s="276"/>
    </row>
    <row r="34" spans="18:21" ht="14.25" thickBot="1"/>
    <row r="35" spans="18:21" ht="8.25" customHeight="1">
      <c r="R35" s="277"/>
      <c r="S35" s="278"/>
      <c r="T35" s="278"/>
      <c r="U35" s="279"/>
    </row>
    <row r="36" spans="18:21" ht="18.75">
      <c r="R36" s="280" t="s">
        <v>635</v>
      </c>
      <c r="U36" s="247"/>
    </row>
    <row r="37" spans="18:21" ht="19.5" customHeight="1">
      <c r="R37" s="246" t="s">
        <v>636</v>
      </c>
      <c r="U37" s="247"/>
    </row>
    <row r="38" spans="18:21" ht="14.25" thickBot="1">
      <c r="R38" s="274"/>
      <c r="S38" s="281"/>
      <c r="T38" s="281"/>
      <c r="U38" s="282"/>
    </row>
  </sheetData>
  <mergeCells count="18">
    <mergeCell ref="B21:D21"/>
    <mergeCell ref="F21:H21"/>
    <mergeCell ref="J21:L21"/>
    <mergeCell ref="N21:P21"/>
    <mergeCell ref="A30:D32"/>
    <mergeCell ref="A8:A12"/>
    <mergeCell ref="B8:L12"/>
    <mergeCell ref="M8:P9"/>
    <mergeCell ref="N20:P20"/>
    <mergeCell ref="F2:J2"/>
    <mergeCell ref="C4:F4"/>
    <mergeCell ref="C6:F6"/>
    <mergeCell ref="M6:O6"/>
    <mergeCell ref="A13:A19"/>
    <mergeCell ref="B13:L19"/>
    <mergeCell ref="B20:D20"/>
    <mergeCell ref="F20:H20"/>
    <mergeCell ref="J20:L20"/>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CFFCC"/>
  </sheetPr>
  <dimension ref="A1:O39"/>
  <sheetViews>
    <sheetView view="pageBreakPreview" topLeftCell="C3" zoomScale="115" zoomScaleNormal="75" zoomScaleSheetLayoutView="115" workbookViewId="0">
      <selection activeCell="B33" sqref="B33:M59"/>
    </sheetView>
  </sheetViews>
  <sheetFormatPr defaultRowHeight="13.5"/>
  <cols>
    <col min="1" max="1" width="9" style="286"/>
    <col min="2" max="2" width="10.375" style="286" customWidth="1"/>
    <col min="3" max="3" width="15.625" style="286" customWidth="1"/>
    <col min="4" max="4" width="10.625" style="286" customWidth="1"/>
    <col min="5" max="5" width="10.875" style="286" customWidth="1"/>
    <col min="6" max="6" width="6.625" style="286" customWidth="1"/>
    <col min="7" max="8" width="9" style="286"/>
    <col min="9" max="9" width="6.75" style="286" customWidth="1"/>
    <col min="10" max="12" width="9" style="286"/>
    <col min="13" max="13" width="13.375" style="286" customWidth="1"/>
    <col min="14" max="14" width="3.625" style="286" customWidth="1"/>
    <col min="15" max="256" width="9" style="286"/>
    <col min="257" max="257" width="10.375" style="286" customWidth="1"/>
    <col min="258" max="258" width="18" style="286" customWidth="1"/>
    <col min="259" max="259" width="13.125" style="286" customWidth="1"/>
    <col min="260" max="260" width="10.875" style="286" customWidth="1"/>
    <col min="261" max="268" width="9" style="286"/>
    <col min="269" max="269" width="13.375" style="286" customWidth="1"/>
    <col min="270" max="270" width="3.625" style="286" customWidth="1"/>
    <col min="271" max="512" width="9" style="286"/>
    <col min="513" max="513" width="10.375" style="286" customWidth="1"/>
    <col min="514" max="514" width="18" style="286" customWidth="1"/>
    <col min="515" max="515" width="13.125" style="286" customWidth="1"/>
    <col min="516" max="516" width="10.875" style="286" customWidth="1"/>
    <col min="517" max="524" width="9" style="286"/>
    <col min="525" max="525" width="13.375" style="286" customWidth="1"/>
    <col min="526" max="526" width="3.625" style="286" customWidth="1"/>
    <col min="527" max="768" width="9" style="286"/>
    <col min="769" max="769" width="10.375" style="286" customWidth="1"/>
    <col min="770" max="770" width="18" style="286" customWidth="1"/>
    <col min="771" max="771" width="13.125" style="286" customWidth="1"/>
    <col min="772" max="772" width="10.875" style="286" customWidth="1"/>
    <col min="773" max="780" width="9" style="286"/>
    <col min="781" max="781" width="13.375" style="286" customWidth="1"/>
    <col min="782" max="782" width="3.625" style="286" customWidth="1"/>
    <col min="783" max="1024" width="9" style="286"/>
    <col min="1025" max="1025" width="10.375" style="286" customWidth="1"/>
    <col min="1026" max="1026" width="18" style="286" customWidth="1"/>
    <col min="1027" max="1027" width="13.125" style="286" customWidth="1"/>
    <col min="1028" max="1028" width="10.875" style="286" customWidth="1"/>
    <col min="1029" max="1036" width="9" style="286"/>
    <col min="1037" max="1037" width="13.375" style="286" customWidth="1"/>
    <col min="1038" max="1038" width="3.625" style="286" customWidth="1"/>
    <col min="1039" max="1280" width="9" style="286"/>
    <col min="1281" max="1281" width="10.375" style="286" customWidth="1"/>
    <col min="1282" max="1282" width="18" style="286" customWidth="1"/>
    <col min="1283" max="1283" width="13.125" style="286" customWidth="1"/>
    <col min="1284" max="1284" width="10.875" style="286" customWidth="1"/>
    <col min="1285" max="1292" width="9" style="286"/>
    <col min="1293" max="1293" width="13.375" style="286" customWidth="1"/>
    <col min="1294" max="1294" width="3.625" style="286" customWidth="1"/>
    <col min="1295" max="1536" width="9" style="286"/>
    <col min="1537" max="1537" width="10.375" style="286" customWidth="1"/>
    <col min="1538" max="1538" width="18" style="286" customWidth="1"/>
    <col min="1539" max="1539" width="13.125" style="286" customWidth="1"/>
    <col min="1540" max="1540" width="10.875" style="286" customWidth="1"/>
    <col min="1541" max="1548" width="9" style="286"/>
    <col min="1549" max="1549" width="13.375" style="286" customWidth="1"/>
    <col min="1550" max="1550" width="3.625" style="286" customWidth="1"/>
    <col min="1551" max="1792" width="9" style="286"/>
    <col min="1793" max="1793" width="10.375" style="286" customWidth="1"/>
    <col min="1794" max="1794" width="18" style="286" customWidth="1"/>
    <col min="1795" max="1795" width="13.125" style="286" customWidth="1"/>
    <col min="1796" max="1796" width="10.875" style="286" customWidth="1"/>
    <col min="1797" max="1804" width="9" style="286"/>
    <col min="1805" max="1805" width="13.375" style="286" customWidth="1"/>
    <col min="1806" max="1806" width="3.625" style="286" customWidth="1"/>
    <col min="1807" max="2048" width="9" style="286"/>
    <col min="2049" max="2049" width="10.375" style="286" customWidth="1"/>
    <col min="2050" max="2050" width="18" style="286" customWidth="1"/>
    <col min="2051" max="2051" width="13.125" style="286" customWidth="1"/>
    <col min="2052" max="2052" width="10.875" style="286" customWidth="1"/>
    <col min="2053" max="2060" width="9" style="286"/>
    <col min="2061" max="2061" width="13.375" style="286" customWidth="1"/>
    <col min="2062" max="2062" width="3.625" style="286" customWidth="1"/>
    <col min="2063" max="2304" width="9" style="286"/>
    <col min="2305" max="2305" width="10.375" style="286" customWidth="1"/>
    <col min="2306" max="2306" width="18" style="286" customWidth="1"/>
    <col min="2307" max="2307" width="13.125" style="286" customWidth="1"/>
    <col min="2308" max="2308" width="10.875" style="286" customWidth="1"/>
    <col min="2309" max="2316" width="9" style="286"/>
    <col min="2317" max="2317" width="13.375" style="286" customWidth="1"/>
    <col min="2318" max="2318" width="3.625" style="286" customWidth="1"/>
    <col min="2319" max="2560" width="9" style="286"/>
    <col min="2561" max="2561" width="10.375" style="286" customWidth="1"/>
    <col min="2562" max="2562" width="18" style="286" customWidth="1"/>
    <col min="2563" max="2563" width="13.125" style="286" customWidth="1"/>
    <col min="2564" max="2564" width="10.875" style="286" customWidth="1"/>
    <col min="2565" max="2572" width="9" style="286"/>
    <col min="2573" max="2573" width="13.375" style="286" customWidth="1"/>
    <col min="2574" max="2574" width="3.625" style="286" customWidth="1"/>
    <col min="2575" max="2816" width="9" style="286"/>
    <col min="2817" max="2817" width="10.375" style="286" customWidth="1"/>
    <col min="2818" max="2818" width="18" style="286" customWidth="1"/>
    <col min="2819" max="2819" width="13.125" style="286" customWidth="1"/>
    <col min="2820" max="2820" width="10.875" style="286" customWidth="1"/>
    <col min="2821" max="2828" width="9" style="286"/>
    <col min="2829" max="2829" width="13.375" style="286" customWidth="1"/>
    <col min="2830" max="2830" width="3.625" style="286" customWidth="1"/>
    <col min="2831" max="3072" width="9" style="286"/>
    <col min="3073" max="3073" width="10.375" style="286" customWidth="1"/>
    <col min="3074" max="3074" width="18" style="286" customWidth="1"/>
    <col min="3075" max="3075" width="13.125" style="286" customWidth="1"/>
    <col min="3076" max="3076" width="10.875" style="286" customWidth="1"/>
    <col min="3077" max="3084" width="9" style="286"/>
    <col min="3085" max="3085" width="13.375" style="286" customWidth="1"/>
    <col min="3086" max="3086" width="3.625" style="286" customWidth="1"/>
    <col min="3087" max="3328" width="9" style="286"/>
    <col min="3329" max="3329" width="10.375" style="286" customWidth="1"/>
    <col min="3330" max="3330" width="18" style="286" customWidth="1"/>
    <col min="3331" max="3331" width="13.125" style="286" customWidth="1"/>
    <col min="3332" max="3332" width="10.875" style="286" customWidth="1"/>
    <col min="3333" max="3340" width="9" style="286"/>
    <col min="3341" max="3341" width="13.375" style="286" customWidth="1"/>
    <col min="3342" max="3342" width="3.625" style="286" customWidth="1"/>
    <col min="3343" max="3584" width="9" style="286"/>
    <col min="3585" max="3585" width="10.375" style="286" customWidth="1"/>
    <col min="3586" max="3586" width="18" style="286" customWidth="1"/>
    <col min="3587" max="3587" width="13.125" style="286" customWidth="1"/>
    <col min="3588" max="3588" width="10.875" style="286" customWidth="1"/>
    <col min="3589" max="3596" width="9" style="286"/>
    <col min="3597" max="3597" width="13.375" style="286" customWidth="1"/>
    <col min="3598" max="3598" width="3.625" style="286" customWidth="1"/>
    <col min="3599" max="3840" width="9" style="286"/>
    <col min="3841" max="3841" width="10.375" style="286" customWidth="1"/>
    <col min="3842" max="3842" width="18" style="286" customWidth="1"/>
    <col min="3843" max="3843" width="13.125" style="286" customWidth="1"/>
    <col min="3844" max="3844" width="10.875" style="286" customWidth="1"/>
    <col min="3845" max="3852" width="9" style="286"/>
    <col min="3853" max="3853" width="13.375" style="286" customWidth="1"/>
    <col min="3854" max="3854" width="3.625" style="286" customWidth="1"/>
    <col min="3855" max="4096" width="9" style="286"/>
    <col min="4097" max="4097" width="10.375" style="286" customWidth="1"/>
    <col min="4098" max="4098" width="18" style="286" customWidth="1"/>
    <col min="4099" max="4099" width="13.125" style="286" customWidth="1"/>
    <col min="4100" max="4100" width="10.875" style="286" customWidth="1"/>
    <col min="4101" max="4108" width="9" style="286"/>
    <col min="4109" max="4109" width="13.375" style="286" customWidth="1"/>
    <col min="4110" max="4110" width="3.625" style="286" customWidth="1"/>
    <col min="4111" max="4352" width="9" style="286"/>
    <col min="4353" max="4353" width="10.375" style="286" customWidth="1"/>
    <col min="4354" max="4354" width="18" style="286" customWidth="1"/>
    <col min="4355" max="4355" width="13.125" style="286" customWidth="1"/>
    <col min="4356" max="4356" width="10.875" style="286" customWidth="1"/>
    <col min="4357" max="4364" width="9" style="286"/>
    <col min="4365" max="4365" width="13.375" style="286" customWidth="1"/>
    <col min="4366" max="4366" width="3.625" style="286" customWidth="1"/>
    <col min="4367" max="4608" width="9" style="286"/>
    <col min="4609" max="4609" width="10.375" style="286" customWidth="1"/>
    <col min="4610" max="4610" width="18" style="286" customWidth="1"/>
    <col min="4611" max="4611" width="13.125" style="286" customWidth="1"/>
    <col min="4612" max="4612" width="10.875" style="286" customWidth="1"/>
    <col min="4613" max="4620" width="9" style="286"/>
    <col min="4621" max="4621" width="13.375" style="286" customWidth="1"/>
    <col min="4622" max="4622" width="3.625" style="286" customWidth="1"/>
    <col min="4623" max="4864" width="9" style="286"/>
    <col min="4865" max="4865" width="10.375" style="286" customWidth="1"/>
    <col min="4866" max="4866" width="18" style="286" customWidth="1"/>
    <col min="4867" max="4867" width="13.125" style="286" customWidth="1"/>
    <col min="4868" max="4868" width="10.875" style="286" customWidth="1"/>
    <col min="4869" max="4876" width="9" style="286"/>
    <col min="4877" max="4877" width="13.375" style="286" customWidth="1"/>
    <col min="4878" max="4878" width="3.625" style="286" customWidth="1"/>
    <col min="4879" max="5120" width="9" style="286"/>
    <col min="5121" max="5121" width="10.375" style="286" customWidth="1"/>
    <col min="5122" max="5122" width="18" style="286" customWidth="1"/>
    <col min="5123" max="5123" width="13.125" style="286" customWidth="1"/>
    <col min="5124" max="5124" width="10.875" style="286" customWidth="1"/>
    <col min="5125" max="5132" width="9" style="286"/>
    <col min="5133" max="5133" width="13.375" style="286" customWidth="1"/>
    <col min="5134" max="5134" width="3.625" style="286" customWidth="1"/>
    <col min="5135" max="5376" width="9" style="286"/>
    <col min="5377" max="5377" width="10.375" style="286" customWidth="1"/>
    <col min="5378" max="5378" width="18" style="286" customWidth="1"/>
    <col min="5379" max="5379" width="13.125" style="286" customWidth="1"/>
    <col min="5380" max="5380" width="10.875" style="286" customWidth="1"/>
    <col min="5381" max="5388" width="9" style="286"/>
    <col min="5389" max="5389" width="13.375" style="286" customWidth="1"/>
    <col min="5390" max="5390" width="3.625" style="286" customWidth="1"/>
    <col min="5391" max="5632" width="9" style="286"/>
    <col min="5633" max="5633" width="10.375" style="286" customWidth="1"/>
    <col min="5634" max="5634" width="18" style="286" customWidth="1"/>
    <col min="5635" max="5635" width="13.125" style="286" customWidth="1"/>
    <col min="5636" max="5636" width="10.875" style="286" customWidth="1"/>
    <col min="5637" max="5644" width="9" style="286"/>
    <col min="5645" max="5645" width="13.375" style="286" customWidth="1"/>
    <col min="5646" max="5646" width="3.625" style="286" customWidth="1"/>
    <col min="5647" max="5888" width="9" style="286"/>
    <col min="5889" max="5889" width="10.375" style="286" customWidth="1"/>
    <col min="5890" max="5890" width="18" style="286" customWidth="1"/>
    <col min="5891" max="5891" width="13.125" style="286" customWidth="1"/>
    <col min="5892" max="5892" width="10.875" style="286" customWidth="1"/>
    <col min="5893" max="5900" width="9" style="286"/>
    <col min="5901" max="5901" width="13.375" style="286" customWidth="1"/>
    <col min="5902" max="5902" width="3.625" style="286" customWidth="1"/>
    <col min="5903" max="6144" width="9" style="286"/>
    <col min="6145" max="6145" width="10.375" style="286" customWidth="1"/>
    <col min="6146" max="6146" width="18" style="286" customWidth="1"/>
    <col min="6147" max="6147" width="13.125" style="286" customWidth="1"/>
    <col min="6148" max="6148" width="10.875" style="286" customWidth="1"/>
    <col min="6149" max="6156" width="9" style="286"/>
    <col min="6157" max="6157" width="13.375" style="286" customWidth="1"/>
    <col min="6158" max="6158" width="3.625" style="286" customWidth="1"/>
    <col min="6159" max="6400" width="9" style="286"/>
    <col min="6401" max="6401" width="10.375" style="286" customWidth="1"/>
    <col min="6402" max="6402" width="18" style="286" customWidth="1"/>
    <col min="6403" max="6403" width="13.125" style="286" customWidth="1"/>
    <col min="6404" max="6404" width="10.875" style="286" customWidth="1"/>
    <col min="6405" max="6412" width="9" style="286"/>
    <col min="6413" max="6413" width="13.375" style="286" customWidth="1"/>
    <col min="6414" max="6414" width="3.625" style="286" customWidth="1"/>
    <col min="6415" max="6656" width="9" style="286"/>
    <col min="6657" max="6657" width="10.375" style="286" customWidth="1"/>
    <col min="6658" max="6658" width="18" style="286" customWidth="1"/>
    <col min="6659" max="6659" width="13.125" style="286" customWidth="1"/>
    <col min="6660" max="6660" width="10.875" style="286" customWidth="1"/>
    <col min="6661" max="6668" width="9" style="286"/>
    <col min="6669" max="6669" width="13.375" style="286" customWidth="1"/>
    <col min="6670" max="6670" width="3.625" style="286" customWidth="1"/>
    <col min="6671" max="6912" width="9" style="286"/>
    <col min="6913" max="6913" width="10.375" style="286" customWidth="1"/>
    <col min="6914" max="6914" width="18" style="286" customWidth="1"/>
    <col min="6915" max="6915" width="13.125" style="286" customWidth="1"/>
    <col min="6916" max="6916" width="10.875" style="286" customWidth="1"/>
    <col min="6917" max="6924" width="9" style="286"/>
    <col min="6925" max="6925" width="13.375" style="286" customWidth="1"/>
    <col min="6926" max="6926" width="3.625" style="286" customWidth="1"/>
    <col min="6927" max="7168" width="9" style="286"/>
    <col min="7169" max="7169" width="10.375" style="286" customWidth="1"/>
    <col min="7170" max="7170" width="18" style="286" customWidth="1"/>
    <col min="7171" max="7171" width="13.125" style="286" customWidth="1"/>
    <col min="7172" max="7172" width="10.875" style="286" customWidth="1"/>
    <col min="7173" max="7180" width="9" style="286"/>
    <col min="7181" max="7181" width="13.375" style="286" customWidth="1"/>
    <col min="7182" max="7182" width="3.625" style="286" customWidth="1"/>
    <col min="7183" max="7424" width="9" style="286"/>
    <col min="7425" max="7425" width="10.375" style="286" customWidth="1"/>
    <col min="7426" max="7426" width="18" style="286" customWidth="1"/>
    <col min="7427" max="7427" width="13.125" style="286" customWidth="1"/>
    <col min="7428" max="7428" width="10.875" style="286" customWidth="1"/>
    <col min="7429" max="7436" width="9" style="286"/>
    <col min="7437" max="7437" width="13.375" style="286" customWidth="1"/>
    <col min="7438" max="7438" width="3.625" style="286" customWidth="1"/>
    <col min="7439" max="7680" width="9" style="286"/>
    <col min="7681" max="7681" width="10.375" style="286" customWidth="1"/>
    <col min="7682" max="7682" width="18" style="286" customWidth="1"/>
    <col min="7683" max="7683" width="13.125" style="286" customWidth="1"/>
    <col min="7684" max="7684" width="10.875" style="286" customWidth="1"/>
    <col min="7685" max="7692" width="9" style="286"/>
    <col min="7693" max="7693" width="13.375" style="286" customWidth="1"/>
    <col min="7694" max="7694" width="3.625" style="286" customWidth="1"/>
    <col min="7695" max="7936" width="9" style="286"/>
    <col min="7937" max="7937" width="10.375" style="286" customWidth="1"/>
    <col min="7938" max="7938" width="18" style="286" customWidth="1"/>
    <col min="7939" max="7939" width="13.125" style="286" customWidth="1"/>
    <col min="7940" max="7940" width="10.875" style="286" customWidth="1"/>
    <col min="7941" max="7948" width="9" style="286"/>
    <col min="7949" max="7949" width="13.375" style="286" customWidth="1"/>
    <col min="7950" max="7950" width="3.625" style="286" customWidth="1"/>
    <col min="7951" max="8192" width="9" style="286"/>
    <col min="8193" max="8193" width="10.375" style="286" customWidth="1"/>
    <col min="8194" max="8194" width="18" style="286" customWidth="1"/>
    <col min="8195" max="8195" width="13.125" style="286" customWidth="1"/>
    <col min="8196" max="8196" width="10.875" style="286" customWidth="1"/>
    <col min="8197" max="8204" width="9" style="286"/>
    <col min="8205" max="8205" width="13.375" style="286" customWidth="1"/>
    <col min="8206" max="8206" width="3.625" style="286" customWidth="1"/>
    <col min="8207" max="8448" width="9" style="286"/>
    <col min="8449" max="8449" width="10.375" style="286" customWidth="1"/>
    <col min="8450" max="8450" width="18" style="286" customWidth="1"/>
    <col min="8451" max="8451" width="13.125" style="286" customWidth="1"/>
    <col min="8452" max="8452" width="10.875" style="286" customWidth="1"/>
    <col min="8453" max="8460" width="9" style="286"/>
    <col min="8461" max="8461" width="13.375" style="286" customWidth="1"/>
    <col min="8462" max="8462" width="3.625" style="286" customWidth="1"/>
    <col min="8463" max="8704" width="9" style="286"/>
    <col min="8705" max="8705" width="10.375" style="286" customWidth="1"/>
    <col min="8706" max="8706" width="18" style="286" customWidth="1"/>
    <col min="8707" max="8707" width="13.125" style="286" customWidth="1"/>
    <col min="8708" max="8708" width="10.875" style="286" customWidth="1"/>
    <col min="8709" max="8716" width="9" style="286"/>
    <col min="8717" max="8717" width="13.375" style="286" customWidth="1"/>
    <col min="8718" max="8718" width="3.625" style="286" customWidth="1"/>
    <col min="8719" max="8960" width="9" style="286"/>
    <col min="8961" max="8961" width="10.375" style="286" customWidth="1"/>
    <col min="8962" max="8962" width="18" style="286" customWidth="1"/>
    <col min="8963" max="8963" width="13.125" style="286" customWidth="1"/>
    <col min="8964" max="8964" width="10.875" style="286" customWidth="1"/>
    <col min="8965" max="8972" width="9" style="286"/>
    <col min="8973" max="8973" width="13.375" style="286" customWidth="1"/>
    <col min="8974" max="8974" width="3.625" style="286" customWidth="1"/>
    <col min="8975" max="9216" width="9" style="286"/>
    <col min="9217" max="9217" width="10.375" style="286" customWidth="1"/>
    <col min="9218" max="9218" width="18" style="286" customWidth="1"/>
    <col min="9219" max="9219" width="13.125" style="286" customWidth="1"/>
    <col min="9220" max="9220" width="10.875" style="286" customWidth="1"/>
    <col min="9221" max="9228" width="9" style="286"/>
    <col min="9229" max="9229" width="13.375" style="286" customWidth="1"/>
    <col min="9230" max="9230" width="3.625" style="286" customWidth="1"/>
    <col min="9231" max="9472" width="9" style="286"/>
    <col min="9473" max="9473" width="10.375" style="286" customWidth="1"/>
    <col min="9474" max="9474" width="18" style="286" customWidth="1"/>
    <col min="9475" max="9475" width="13.125" style="286" customWidth="1"/>
    <col min="9476" max="9476" width="10.875" style="286" customWidth="1"/>
    <col min="9477" max="9484" width="9" style="286"/>
    <col min="9485" max="9485" width="13.375" style="286" customWidth="1"/>
    <col min="9486" max="9486" width="3.625" style="286" customWidth="1"/>
    <col min="9487" max="9728" width="9" style="286"/>
    <col min="9729" max="9729" width="10.375" style="286" customWidth="1"/>
    <col min="9730" max="9730" width="18" style="286" customWidth="1"/>
    <col min="9731" max="9731" width="13.125" style="286" customWidth="1"/>
    <col min="9732" max="9732" width="10.875" style="286" customWidth="1"/>
    <col min="9733" max="9740" width="9" style="286"/>
    <col min="9741" max="9741" width="13.375" style="286" customWidth="1"/>
    <col min="9742" max="9742" width="3.625" style="286" customWidth="1"/>
    <col min="9743" max="9984" width="9" style="286"/>
    <col min="9985" max="9985" width="10.375" style="286" customWidth="1"/>
    <col min="9986" max="9986" width="18" style="286" customWidth="1"/>
    <col min="9987" max="9987" width="13.125" style="286" customWidth="1"/>
    <col min="9988" max="9988" width="10.875" style="286" customWidth="1"/>
    <col min="9989" max="9996" width="9" style="286"/>
    <col min="9997" max="9997" width="13.375" style="286" customWidth="1"/>
    <col min="9998" max="9998" width="3.625" style="286" customWidth="1"/>
    <col min="9999" max="10240" width="9" style="286"/>
    <col min="10241" max="10241" width="10.375" style="286" customWidth="1"/>
    <col min="10242" max="10242" width="18" style="286" customWidth="1"/>
    <col min="10243" max="10243" width="13.125" style="286" customWidth="1"/>
    <col min="10244" max="10244" width="10.875" style="286" customWidth="1"/>
    <col min="10245" max="10252" width="9" style="286"/>
    <col min="10253" max="10253" width="13.375" style="286" customWidth="1"/>
    <col min="10254" max="10254" width="3.625" style="286" customWidth="1"/>
    <col min="10255" max="10496" width="9" style="286"/>
    <col min="10497" max="10497" width="10.375" style="286" customWidth="1"/>
    <col min="10498" max="10498" width="18" style="286" customWidth="1"/>
    <col min="10499" max="10499" width="13.125" style="286" customWidth="1"/>
    <col min="10500" max="10500" width="10.875" style="286" customWidth="1"/>
    <col min="10501" max="10508" width="9" style="286"/>
    <col min="10509" max="10509" width="13.375" style="286" customWidth="1"/>
    <col min="10510" max="10510" width="3.625" style="286" customWidth="1"/>
    <col min="10511" max="10752" width="9" style="286"/>
    <col min="10753" max="10753" width="10.375" style="286" customWidth="1"/>
    <col min="10754" max="10754" width="18" style="286" customWidth="1"/>
    <col min="10755" max="10755" width="13.125" style="286" customWidth="1"/>
    <col min="10756" max="10756" width="10.875" style="286" customWidth="1"/>
    <col min="10757" max="10764" width="9" style="286"/>
    <col min="10765" max="10765" width="13.375" style="286" customWidth="1"/>
    <col min="10766" max="10766" width="3.625" style="286" customWidth="1"/>
    <col min="10767" max="11008" width="9" style="286"/>
    <col min="11009" max="11009" width="10.375" style="286" customWidth="1"/>
    <col min="11010" max="11010" width="18" style="286" customWidth="1"/>
    <col min="11011" max="11011" width="13.125" style="286" customWidth="1"/>
    <col min="11012" max="11012" width="10.875" style="286" customWidth="1"/>
    <col min="11013" max="11020" width="9" style="286"/>
    <col min="11021" max="11021" width="13.375" style="286" customWidth="1"/>
    <col min="11022" max="11022" width="3.625" style="286" customWidth="1"/>
    <col min="11023" max="11264" width="9" style="286"/>
    <col min="11265" max="11265" width="10.375" style="286" customWidth="1"/>
    <col min="11266" max="11266" width="18" style="286" customWidth="1"/>
    <col min="11267" max="11267" width="13.125" style="286" customWidth="1"/>
    <col min="11268" max="11268" width="10.875" style="286" customWidth="1"/>
    <col min="11269" max="11276" width="9" style="286"/>
    <col min="11277" max="11277" width="13.375" style="286" customWidth="1"/>
    <col min="11278" max="11278" width="3.625" style="286" customWidth="1"/>
    <col min="11279" max="11520" width="9" style="286"/>
    <col min="11521" max="11521" width="10.375" style="286" customWidth="1"/>
    <col min="11522" max="11522" width="18" style="286" customWidth="1"/>
    <col min="11523" max="11523" width="13.125" style="286" customWidth="1"/>
    <col min="11524" max="11524" width="10.875" style="286" customWidth="1"/>
    <col min="11525" max="11532" width="9" style="286"/>
    <col min="11533" max="11533" width="13.375" style="286" customWidth="1"/>
    <col min="11534" max="11534" width="3.625" style="286" customWidth="1"/>
    <col min="11535" max="11776" width="9" style="286"/>
    <col min="11777" max="11777" width="10.375" style="286" customWidth="1"/>
    <col min="11778" max="11778" width="18" style="286" customWidth="1"/>
    <col min="11779" max="11779" width="13.125" style="286" customWidth="1"/>
    <col min="11780" max="11780" width="10.875" style="286" customWidth="1"/>
    <col min="11781" max="11788" width="9" style="286"/>
    <col min="11789" max="11789" width="13.375" style="286" customWidth="1"/>
    <col min="11790" max="11790" width="3.625" style="286" customWidth="1"/>
    <col min="11791" max="12032" width="9" style="286"/>
    <col min="12033" max="12033" width="10.375" style="286" customWidth="1"/>
    <col min="12034" max="12034" width="18" style="286" customWidth="1"/>
    <col min="12035" max="12035" width="13.125" style="286" customWidth="1"/>
    <col min="12036" max="12036" width="10.875" style="286" customWidth="1"/>
    <col min="12037" max="12044" width="9" style="286"/>
    <col min="12045" max="12045" width="13.375" style="286" customWidth="1"/>
    <col min="12046" max="12046" width="3.625" style="286" customWidth="1"/>
    <col min="12047" max="12288" width="9" style="286"/>
    <col min="12289" max="12289" width="10.375" style="286" customWidth="1"/>
    <col min="12290" max="12290" width="18" style="286" customWidth="1"/>
    <col min="12291" max="12291" width="13.125" style="286" customWidth="1"/>
    <col min="12292" max="12292" width="10.875" style="286" customWidth="1"/>
    <col min="12293" max="12300" width="9" style="286"/>
    <col min="12301" max="12301" width="13.375" style="286" customWidth="1"/>
    <col min="12302" max="12302" width="3.625" style="286" customWidth="1"/>
    <col min="12303" max="12544" width="9" style="286"/>
    <col min="12545" max="12545" width="10.375" style="286" customWidth="1"/>
    <col min="12546" max="12546" width="18" style="286" customWidth="1"/>
    <col min="12547" max="12547" width="13.125" style="286" customWidth="1"/>
    <col min="12548" max="12548" width="10.875" style="286" customWidth="1"/>
    <col min="12549" max="12556" width="9" style="286"/>
    <col min="12557" max="12557" width="13.375" style="286" customWidth="1"/>
    <col min="12558" max="12558" width="3.625" style="286" customWidth="1"/>
    <col min="12559" max="12800" width="9" style="286"/>
    <col min="12801" max="12801" width="10.375" style="286" customWidth="1"/>
    <col min="12802" max="12802" width="18" style="286" customWidth="1"/>
    <col min="12803" max="12803" width="13.125" style="286" customWidth="1"/>
    <col min="12804" max="12804" width="10.875" style="286" customWidth="1"/>
    <col min="12805" max="12812" width="9" style="286"/>
    <col min="12813" max="12813" width="13.375" style="286" customWidth="1"/>
    <col min="12814" max="12814" width="3.625" style="286" customWidth="1"/>
    <col min="12815" max="13056" width="9" style="286"/>
    <col min="13057" max="13057" width="10.375" style="286" customWidth="1"/>
    <col min="13058" max="13058" width="18" style="286" customWidth="1"/>
    <col min="13059" max="13059" width="13.125" style="286" customWidth="1"/>
    <col min="13060" max="13060" width="10.875" style="286" customWidth="1"/>
    <col min="13061" max="13068" width="9" style="286"/>
    <col min="13069" max="13069" width="13.375" style="286" customWidth="1"/>
    <col min="13070" max="13070" width="3.625" style="286" customWidth="1"/>
    <col min="13071" max="13312" width="9" style="286"/>
    <col min="13313" max="13313" width="10.375" style="286" customWidth="1"/>
    <col min="13314" max="13314" width="18" style="286" customWidth="1"/>
    <col min="13315" max="13315" width="13.125" style="286" customWidth="1"/>
    <col min="13316" max="13316" width="10.875" style="286" customWidth="1"/>
    <col min="13317" max="13324" width="9" style="286"/>
    <col min="13325" max="13325" width="13.375" style="286" customWidth="1"/>
    <col min="13326" max="13326" width="3.625" style="286" customWidth="1"/>
    <col min="13327" max="13568" width="9" style="286"/>
    <col min="13569" max="13569" width="10.375" style="286" customWidth="1"/>
    <col min="13570" max="13570" width="18" style="286" customWidth="1"/>
    <col min="13571" max="13571" width="13.125" style="286" customWidth="1"/>
    <col min="13572" max="13572" width="10.875" style="286" customWidth="1"/>
    <col min="13573" max="13580" width="9" style="286"/>
    <col min="13581" max="13581" width="13.375" style="286" customWidth="1"/>
    <col min="13582" max="13582" width="3.625" style="286" customWidth="1"/>
    <col min="13583" max="13824" width="9" style="286"/>
    <col min="13825" max="13825" width="10.375" style="286" customWidth="1"/>
    <col min="13826" max="13826" width="18" style="286" customWidth="1"/>
    <col min="13827" max="13827" width="13.125" style="286" customWidth="1"/>
    <col min="13828" max="13828" width="10.875" style="286" customWidth="1"/>
    <col min="13829" max="13836" width="9" style="286"/>
    <col min="13837" max="13837" width="13.375" style="286" customWidth="1"/>
    <col min="13838" max="13838" width="3.625" style="286" customWidth="1"/>
    <col min="13839" max="14080" width="9" style="286"/>
    <col min="14081" max="14081" width="10.375" style="286" customWidth="1"/>
    <col min="14082" max="14082" width="18" style="286" customWidth="1"/>
    <col min="14083" max="14083" width="13.125" style="286" customWidth="1"/>
    <col min="14084" max="14084" width="10.875" style="286" customWidth="1"/>
    <col min="14085" max="14092" width="9" style="286"/>
    <col min="14093" max="14093" width="13.375" style="286" customWidth="1"/>
    <col min="14094" max="14094" width="3.625" style="286" customWidth="1"/>
    <col min="14095" max="14336" width="9" style="286"/>
    <col min="14337" max="14337" width="10.375" style="286" customWidth="1"/>
    <col min="14338" max="14338" width="18" style="286" customWidth="1"/>
    <col min="14339" max="14339" width="13.125" style="286" customWidth="1"/>
    <col min="14340" max="14340" width="10.875" style="286" customWidth="1"/>
    <col min="14341" max="14348" width="9" style="286"/>
    <col min="14349" max="14349" width="13.375" style="286" customWidth="1"/>
    <col min="14350" max="14350" width="3.625" style="286" customWidth="1"/>
    <col min="14351" max="14592" width="9" style="286"/>
    <col min="14593" max="14593" width="10.375" style="286" customWidth="1"/>
    <col min="14594" max="14594" width="18" style="286" customWidth="1"/>
    <col min="14595" max="14595" width="13.125" style="286" customWidth="1"/>
    <col min="14596" max="14596" width="10.875" style="286" customWidth="1"/>
    <col min="14597" max="14604" width="9" style="286"/>
    <col min="14605" max="14605" width="13.375" style="286" customWidth="1"/>
    <col min="14606" max="14606" width="3.625" style="286" customWidth="1"/>
    <col min="14607" max="14848" width="9" style="286"/>
    <col min="14849" max="14849" width="10.375" style="286" customWidth="1"/>
    <col min="14850" max="14850" width="18" style="286" customWidth="1"/>
    <col min="14851" max="14851" width="13.125" style="286" customWidth="1"/>
    <col min="14852" max="14852" width="10.875" style="286" customWidth="1"/>
    <col min="14853" max="14860" width="9" style="286"/>
    <col min="14861" max="14861" width="13.375" style="286" customWidth="1"/>
    <col min="14862" max="14862" width="3.625" style="286" customWidth="1"/>
    <col min="14863" max="15104" width="9" style="286"/>
    <col min="15105" max="15105" width="10.375" style="286" customWidth="1"/>
    <col min="15106" max="15106" width="18" style="286" customWidth="1"/>
    <col min="15107" max="15107" width="13.125" style="286" customWidth="1"/>
    <col min="15108" max="15108" width="10.875" style="286" customWidth="1"/>
    <col min="15109" max="15116" width="9" style="286"/>
    <col min="15117" max="15117" width="13.375" style="286" customWidth="1"/>
    <col min="15118" max="15118" width="3.625" style="286" customWidth="1"/>
    <col min="15119" max="15360" width="9" style="286"/>
    <col min="15361" max="15361" width="10.375" style="286" customWidth="1"/>
    <col min="15362" max="15362" width="18" style="286" customWidth="1"/>
    <col min="15363" max="15363" width="13.125" style="286" customWidth="1"/>
    <col min="15364" max="15364" width="10.875" style="286" customWidth="1"/>
    <col min="15365" max="15372" width="9" style="286"/>
    <col min="15373" max="15373" width="13.375" style="286" customWidth="1"/>
    <col min="15374" max="15374" width="3.625" style="286" customWidth="1"/>
    <col min="15375" max="15616" width="9" style="286"/>
    <col min="15617" max="15617" width="10.375" style="286" customWidth="1"/>
    <col min="15618" max="15618" width="18" style="286" customWidth="1"/>
    <col min="15619" max="15619" width="13.125" style="286" customWidth="1"/>
    <col min="15620" max="15620" width="10.875" style="286" customWidth="1"/>
    <col min="15621" max="15628" width="9" style="286"/>
    <col min="15629" max="15629" width="13.375" style="286" customWidth="1"/>
    <col min="15630" max="15630" width="3.625" style="286" customWidth="1"/>
    <col min="15631" max="15872" width="9" style="286"/>
    <col min="15873" max="15873" width="10.375" style="286" customWidth="1"/>
    <col min="15874" max="15874" width="18" style="286" customWidth="1"/>
    <col min="15875" max="15875" width="13.125" style="286" customWidth="1"/>
    <col min="15876" max="15876" width="10.875" style="286" customWidth="1"/>
    <col min="15877" max="15884" width="9" style="286"/>
    <col min="15885" max="15885" width="13.375" style="286" customWidth="1"/>
    <col min="15886" max="15886" width="3.625" style="286" customWidth="1"/>
    <col min="15887" max="16128" width="9" style="286"/>
    <col min="16129" max="16129" width="10.375" style="286" customWidth="1"/>
    <col min="16130" max="16130" width="18" style="286" customWidth="1"/>
    <col min="16131" max="16131" width="13.125" style="286" customWidth="1"/>
    <col min="16132" max="16132" width="10.875" style="286" customWidth="1"/>
    <col min="16133" max="16140" width="9" style="286"/>
    <col min="16141" max="16141" width="13.375" style="286" customWidth="1"/>
    <col min="16142" max="16142" width="3.625" style="286" customWidth="1"/>
    <col min="16143" max="16384" width="9" style="286"/>
  </cols>
  <sheetData>
    <row r="1" spans="1:15" ht="18.75">
      <c r="A1" s="284" t="s">
        <v>1055</v>
      </c>
      <c r="B1" s="284"/>
      <c r="C1" s="284"/>
      <c r="D1" s="284"/>
      <c r="E1" s="285"/>
      <c r="F1" s="284"/>
      <c r="G1" s="284"/>
      <c r="H1" s="284"/>
      <c r="I1" s="284"/>
      <c r="J1" s="284"/>
      <c r="K1" s="284"/>
      <c r="L1" s="284"/>
      <c r="M1" s="285"/>
    </row>
    <row r="2" spans="1:15" ht="24">
      <c r="A2" s="287"/>
      <c r="B2" s="287"/>
      <c r="C2" s="287"/>
      <c r="D2" s="2513" t="s">
        <v>638</v>
      </c>
      <c r="E2" s="2513"/>
      <c r="F2" s="2513"/>
      <c r="G2" s="2513"/>
      <c r="H2" s="2513"/>
      <c r="I2" s="288"/>
      <c r="J2" s="289"/>
      <c r="K2" s="290"/>
      <c r="L2" s="290"/>
      <c r="M2" s="655"/>
    </row>
    <row r="3" spans="1:15" ht="18.75">
      <c r="A3" s="285"/>
      <c r="B3" s="285"/>
      <c r="C3" s="285"/>
      <c r="D3" s="285"/>
      <c r="E3" s="284"/>
      <c r="F3" s="284"/>
      <c r="G3" s="284"/>
      <c r="H3" s="284"/>
      <c r="I3" s="284"/>
      <c r="J3" s="284"/>
      <c r="K3" s="284"/>
      <c r="L3" s="284"/>
      <c r="M3" s="285"/>
    </row>
    <row r="4" spans="1:15" s="293" customFormat="1" ht="18.75">
      <c r="A4" s="291" t="s">
        <v>619</v>
      </c>
      <c r="B4" s="291"/>
      <c r="C4" s="291"/>
      <c r="D4" s="291"/>
      <c r="E4" s="2514"/>
      <c r="F4" s="2514"/>
      <c r="G4" s="2514"/>
      <c r="H4" s="2514"/>
      <c r="I4" s="56"/>
      <c r="J4" s="292" t="s">
        <v>639</v>
      </c>
      <c r="K4" s="292"/>
      <c r="L4" s="292"/>
      <c r="M4" s="292"/>
      <c r="N4" s="56"/>
      <c r="O4" s="32"/>
    </row>
    <row r="5" spans="1:15" s="293" customFormat="1" ht="18.75">
      <c r="A5" s="56"/>
      <c r="B5" s="56"/>
      <c r="C5" s="56"/>
      <c r="D5" s="56"/>
      <c r="E5" s="56"/>
      <c r="F5" s="56"/>
      <c r="G5" s="56"/>
      <c r="H5" s="56"/>
      <c r="I5" s="56"/>
      <c r="J5" s="56"/>
      <c r="K5" s="56"/>
      <c r="L5" s="56"/>
      <c r="M5" s="143"/>
      <c r="N5" s="143"/>
      <c r="O5" s="143"/>
    </row>
    <row r="6" spans="1:15" s="293" customFormat="1" ht="18.75">
      <c r="A6" s="291" t="s">
        <v>620</v>
      </c>
      <c r="B6" s="291"/>
      <c r="C6" s="291"/>
      <c r="D6" s="291"/>
      <c r="E6" s="2514"/>
      <c r="F6" s="2514"/>
      <c r="G6" s="2514"/>
      <c r="H6" s="2514"/>
      <c r="I6" s="56"/>
      <c r="J6" s="292" t="s">
        <v>640</v>
      </c>
      <c r="K6" s="294"/>
      <c r="L6" s="295"/>
      <c r="M6" s="294"/>
      <c r="N6" s="143"/>
      <c r="O6" s="143"/>
    </row>
    <row r="7" spans="1:15" ht="18.75">
      <c r="A7" s="285"/>
      <c r="B7" s="285"/>
      <c r="C7" s="285"/>
      <c r="D7" s="285"/>
      <c r="E7" s="285"/>
      <c r="F7" s="285"/>
      <c r="G7" s="285"/>
      <c r="H7" s="285"/>
      <c r="I7" s="285"/>
      <c r="J7" s="285"/>
      <c r="K7" s="285"/>
      <c r="L7" s="285"/>
      <c r="M7" s="285"/>
      <c r="N7" s="285"/>
    </row>
    <row r="8" spans="1:15" ht="15.75">
      <c r="A8" s="2515" t="s">
        <v>641</v>
      </c>
      <c r="B8" s="2516"/>
      <c r="C8" s="2516"/>
      <c r="D8" s="296"/>
      <c r="E8" s="297"/>
      <c r="F8" s="2521"/>
      <c r="G8" s="2522"/>
      <c r="H8" s="2523"/>
      <c r="I8" s="2523"/>
      <c r="J8" s="2523"/>
      <c r="K8" s="2523"/>
      <c r="L8" s="2523"/>
      <c r="M8" s="2523"/>
      <c r="N8" s="2524"/>
    </row>
    <row r="9" spans="1:15" ht="15.75">
      <c r="A9" s="2517"/>
      <c r="B9" s="2518"/>
      <c r="C9" s="2518"/>
      <c r="D9" s="298" t="s">
        <v>642</v>
      </c>
      <c r="E9" s="299" t="s">
        <v>643</v>
      </c>
      <c r="F9" s="2521"/>
      <c r="G9" s="2522"/>
      <c r="H9" s="2523"/>
      <c r="I9" s="2523"/>
      <c r="J9" s="2523"/>
      <c r="K9" s="2523"/>
      <c r="L9" s="2523"/>
      <c r="M9" s="2523"/>
      <c r="N9" s="2524"/>
    </row>
    <row r="10" spans="1:15" ht="15.75">
      <c r="A10" s="2519"/>
      <c r="B10" s="2520"/>
      <c r="C10" s="2520"/>
      <c r="D10" s="300"/>
      <c r="E10" s="301"/>
      <c r="F10" s="2521"/>
      <c r="G10" s="2522"/>
      <c r="H10" s="2523"/>
      <c r="I10" s="2523"/>
      <c r="J10" s="2523"/>
      <c r="K10" s="2523"/>
      <c r="L10" s="2523"/>
      <c r="M10" s="2523"/>
      <c r="N10" s="2524"/>
    </row>
    <row r="11" spans="1:15" ht="13.5" customHeight="1">
      <c r="A11" s="2525" t="s">
        <v>644</v>
      </c>
      <c r="B11" s="2526" t="s">
        <v>645</v>
      </c>
      <c r="C11" s="2528"/>
      <c r="D11" s="2528"/>
      <c r="E11" s="2530"/>
      <c r="F11" s="2521"/>
      <c r="G11" s="2536"/>
      <c r="H11" s="2537"/>
      <c r="I11" s="2537"/>
      <c r="J11" s="2537"/>
      <c r="K11" s="2537"/>
      <c r="L11" s="2537"/>
      <c r="M11" s="2537"/>
      <c r="N11" s="2538"/>
    </row>
    <row r="12" spans="1:15" ht="13.5" customHeight="1">
      <c r="A12" s="2525"/>
      <c r="B12" s="2527"/>
      <c r="C12" s="2529"/>
      <c r="D12" s="2529"/>
      <c r="E12" s="2531"/>
      <c r="F12" s="2521"/>
      <c r="G12" s="2539"/>
      <c r="H12" s="2540"/>
      <c r="I12" s="2540"/>
      <c r="J12" s="2540"/>
      <c r="K12" s="2540"/>
      <c r="L12" s="2540"/>
      <c r="M12" s="2540"/>
      <c r="N12" s="2541"/>
    </row>
    <row r="13" spans="1:15">
      <c r="A13" s="2525"/>
      <c r="B13" s="2534" t="s">
        <v>646</v>
      </c>
      <c r="C13" s="2545"/>
      <c r="D13" s="2528"/>
      <c r="E13" s="2530"/>
      <c r="F13" s="2521"/>
      <c r="G13" s="2539"/>
      <c r="H13" s="2540"/>
      <c r="I13" s="2540"/>
      <c r="J13" s="2540"/>
      <c r="K13" s="2540"/>
      <c r="L13" s="2540"/>
      <c r="M13" s="2540"/>
      <c r="N13" s="2541"/>
    </row>
    <row r="14" spans="1:15">
      <c r="A14" s="2525"/>
      <c r="B14" s="2534"/>
      <c r="C14" s="2532"/>
      <c r="D14" s="2529"/>
      <c r="E14" s="2531"/>
      <c r="F14" s="2521"/>
      <c r="G14" s="2539"/>
      <c r="H14" s="2540"/>
      <c r="I14" s="2540"/>
      <c r="J14" s="2540"/>
      <c r="K14" s="2540"/>
      <c r="L14" s="2540"/>
      <c r="M14" s="2540"/>
      <c r="N14" s="2541"/>
    </row>
    <row r="15" spans="1:15">
      <c r="A15" s="2525"/>
      <c r="B15" s="2534" t="s">
        <v>647</v>
      </c>
      <c r="C15" s="2545"/>
      <c r="D15" s="2528"/>
      <c r="E15" s="2530"/>
      <c r="F15" s="2521"/>
      <c r="G15" s="2539"/>
      <c r="H15" s="2540"/>
      <c r="I15" s="2540"/>
      <c r="J15" s="2540"/>
      <c r="K15" s="2540"/>
      <c r="L15" s="2540"/>
      <c r="M15" s="2540"/>
      <c r="N15" s="2541"/>
    </row>
    <row r="16" spans="1:15">
      <c r="A16" s="2525"/>
      <c r="B16" s="2534"/>
      <c r="C16" s="2532"/>
      <c r="D16" s="2529"/>
      <c r="E16" s="2531"/>
      <c r="F16" s="2521"/>
      <c r="G16" s="2539"/>
      <c r="H16" s="2540"/>
      <c r="I16" s="2540"/>
      <c r="J16" s="2540"/>
      <c r="K16" s="2540"/>
      <c r="L16" s="2540"/>
      <c r="M16" s="2540"/>
      <c r="N16" s="2541"/>
    </row>
    <row r="17" spans="1:14">
      <c r="A17" s="2525"/>
      <c r="B17" s="2534" t="s">
        <v>648</v>
      </c>
      <c r="C17" s="2532"/>
      <c r="D17" s="2532"/>
      <c r="E17" s="2533"/>
      <c r="F17" s="2521"/>
      <c r="G17" s="2539"/>
      <c r="H17" s="2540"/>
      <c r="I17" s="2540"/>
      <c r="J17" s="2540"/>
      <c r="K17" s="2540"/>
      <c r="L17" s="2540"/>
      <c r="M17" s="2540"/>
      <c r="N17" s="2541"/>
    </row>
    <row r="18" spans="1:14" ht="14.25" customHeight="1">
      <c r="A18" s="2525"/>
      <c r="B18" s="2534"/>
      <c r="C18" s="2532"/>
      <c r="D18" s="2532"/>
      <c r="E18" s="2533"/>
      <c r="F18" s="2521"/>
      <c r="G18" s="2539"/>
      <c r="H18" s="2540"/>
      <c r="I18" s="2540"/>
      <c r="J18" s="2540"/>
      <c r="K18" s="2540"/>
      <c r="L18" s="2540"/>
      <c r="M18" s="2540"/>
      <c r="N18" s="2541"/>
    </row>
    <row r="19" spans="1:14">
      <c r="A19" s="2525"/>
      <c r="B19" s="2534" t="s">
        <v>649</v>
      </c>
      <c r="C19" s="2532"/>
      <c r="D19" s="2532"/>
      <c r="E19" s="2533"/>
      <c r="F19" s="2521"/>
      <c r="G19" s="2539"/>
      <c r="H19" s="2540"/>
      <c r="I19" s="2540"/>
      <c r="J19" s="2540"/>
      <c r="K19" s="2540"/>
      <c r="L19" s="2540"/>
      <c r="M19" s="2540"/>
      <c r="N19" s="2541"/>
    </row>
    <row r="20" spans="1:14" ht="14.25" customHeight="1">
      <c r="A20" s="2525"/>
      <c r="B20" s="2534"/>
      <c r="C20" s="2532"/>
      <c r="D20" s="2532"/>
      <c r="E20" s="2533"/>
      <c r="F20" s="2521"/>
      <c r="G20" s="2539"/>
      <c r="H20" s="2540"/>
      <c r="I20" s="2540"/>
      <c r="J20" s="2540"/>
      <c r="K20" s="2540"/>
      <c r="L20" s="2540"/>
      <c r="M20" s="2540"/>
      <c r="N20" s="2541"/>
    </row>
    <row r="21" spans="1:14" ht="13.5" customHeight="1">
      <c r="A21" s="2525"/>
      <c r="B21" s="2526" t="s">
        <v>650</v>
      </c>
      <c r="C21" s="2535"/>
      <c r="D21" s="2535"/>
      <c r="E21" s="2530"/>
      <c r="F21" s="2521"/>
      <c r="G21" s="2539"/>
      <c r="H21" s="2540"/>
      <c r="I21" s="2540"/>
      <c r="J21" s="2540"/>
      <c r="K21" s="2540"/>
      <c r="L21" s="2540"/>
      <c r="M21" s="2540"/>
      <c r="N21" s="2541"/>
    </row>
    <row r="22" spans="1:14">
      <c r="A22" s="2525"/>
      <c r="B22" s="2546"/>
      <c r="C22" s="2529"/>
      <c r="D22" s="2529"/>
      <c r="E22" s="2531"/>
      <c r="F22" s="2521"/>
      <c r="G22" s="2539"/>
      <c r="H22" s="2540"/>
      <c r="I22" s="2540"/>
      <c r="J22" s="2540"/>
      <c r="K22" s="2540"/>
      <c r="L22" s="2540"/>
      <c r="M22" s="2540"/>
      <c r="N22" s="2541"/>
    </row>
    <row r="23" spans="1:14" ht="13.5" customHeight="1">
      <c r="A23" s="2525" t="s">
        <v>651</v>
      </c>
      <c r="B23" s="2526" t="s">
        <v>645</v>
      </c>
      <c r="C23" s="2528"/>
      <c r="D23" s="2528"/>
      <c r="E23" s="2547"/>
      <c r="F23" s="2521"/>
      <c r="G23" s="2539"/>
      <c r="H23" s="2540"/>
      <c r="I23" s="2540"/>
      <c r="J23" s="2540"/>
      <c r="K23" s="2540"/>
      <c r="L23" s="2540"/>
      <c r="M23" s="2540"/>
      <c r="N23" s="2541"/>
    </row>
    <row r="24" spans="1:14" ht="13.5" customHeight="1">
      <c r="A24" s="2525"/>
      <c r="B24" s="2527"/>
      <c r="C24" s="2529"/>
      <c r="D24" s="2529"/>
      <c r="E24" s="2547"/>
      <c r="F24" s="2521"/>
      <c r="G24" s="2539"/>
      <c r="H24" s="2540"/>
      <c r="I24" s="2540"/>
      <c r="J24" s="2540"/>
      <c r="K24" s="2540"/>
      <c r="L24" s="2540"/>
      <c r="M24" s="2540"/>
      <c r="N24" s="2541"/>
    </row>
    <row r="25" spans="1:14">
      <c r="A25" s="2525"/>
      <c r="B25" s="2534" t="s">
        <v>646</v>
      </c>
      <c r="C25" s="2545"/>
      <c r="D25" s="2528"/>
      <c r="E25" s="2547"/>
      <c r="F25" s="2521"/>
      <c r="G25" s="2539"/>
      <c r="H25" s="2540"/>
      <c r="I25" s="2540"/>
      <c r="J25" s="2540"/>
      <c r="K25" s="2540"/>
      <c r="L25" s="2540"/>
      <c r="M25" s="2540"/>
      <c r="N25" s="2541"/>
    </row>
    <row r="26" spans="1:14">
      <c r="A26" s="2525"/>
      <c r="B26" s="2534"/>
      <c r="C26" s="2532"/>
      <c r="D26" s="2529"/>
      <c r="E26" s="2547"/>
      <c r="F26" s="2521"/>
      <c r="G26" s="2539"/>
      <c r="H26" s="2540"/>
      <c r="I26" s="2540"/>
      <c r="J26" s="2540"/>
      <c r="K26" s="2540"/>
      <c r="L26" s="2540"/>
      <c r="M26" s="2540"/>
      <c r="N26" s="2541"/>
    </row>
    <row r="27" spans="1:14">
      <c r="A27" s="2525"/>
      <c r="B27" s="2534" t="s">
        <v>647</v>
      </c>
      <c r="C27" s="2545"/>
      <c r="D27" s="2528"/>
      <c r="E27" s="2547"/>
      <c r="F27" s="2521"/>
      <c r="G27" s="2539"/>
      <c r="H27" s="2540"/>
      <c r="I27" s="2540"/>
      <c r="J27" s="2540"/>
      <c r="K27" s="2540"/>
      <c r="L27" s="2540"/>
      <c r="M27" s="2540"/>
      <c r="N27" s="2541"/>
    </row>
    <row r="28" spans="1:14">
      <c r="A28" s="2525"/>
      <c r="B28" s="2534"/>
      <c r="C28" s="2532"/>
      <c r="D28" s="2529"/>
      <c r="E28" s="2547"/>
      <c r="F28" s="2521"/>
      <c r="G28" s="2539"/>
      <c r="H28" s="2540"/>
      <c r="I28" s="2540"/>
      <c r="J28" s="2540"/>
      <c r="K28" s="2540"/>
      <c r="L28" s="2540"/>
      <c r="M28" s="2540"/>
      <c r="N28" s="2541"/>
    </row>
    <row r="29" spans="1:14">
      <c r="A29" s="2525"/>
      <c r="B29" s="2534" t="s">
        <v>648</v>
      </c>
      <c r="C29" s="2532"/>
      <c r="D29" s="2532"/>
      <c r="E29" s="2547"/>
      <c r="F29" s="2521"/>
      <c r="G29" s="2539"/>
      <c r="H29" s="2540"/>
      <c r="I29" s="2540"/>
      <c r="J29" s="2540"/>
      <c r="K29" s="2540"/>
      <c r="L29" s="2540"/>
      <c r="M29" s="2540"/>
      <c r="N29" s="2541"/>
    </row>
    <row r="30" spans="1:14">
      <c r="A30" s="2525"/>
      <c r="B30" s="2534"/>
      <c r="C30" s="2532"/>
      <c r="D30" s="2532"/>
      <c r="E30" s="2547"/>
      <c r="F30" s="2521"/>
      <c r="G30" s="2539"/>
      <c r="H30" s="2540"/>
      <c r="I30" s="2540"/>
      <c r="J30" s="2540"/>
      <c r="K30" s="2540"/>
      <c r="L30" s="2540"/>
      <c r="M30" s="2540"/>
      <c r="N30" s="2541"/>
    </row>
    <row r="31" spans="1:14">
      <c r="A31" s="2525"/>
      <c r="B31" s="2534" t="s">
        <v>649</v>
      </c>
      <c r="C31" s="2532"/>
      <c r="D31" s="2532"/>
      <c r="E31" s="2547"/>
      <c r="F31" s="2521"/>
      <c r="G31" s="2539"/>
      <c r="H31" s="2540"/>
      <c r="I31" s="2540"/>
      <c r="J31" s="2540"/>
      <c r="K31" s="2540"/>
      <c r="L31" s="2540"/>
      <c r="M31" s="2540"/>
      <c r="N31" s="2541"/>
    </row>
    <row r="32" spans="1:14" ht="14.25" customHeight="1">
      <c r="A32" s="2525"/>
      <c r="B32" s="2534"/>
      <c r="C32" s="2532"/>
      <c r="D32" s="2532"/>
      <c r="E32" s="2547"/>
      <c r="F32" s="2521"/>
      <c r="G32" s="2539"/>
      <c r="H32" s="2540"/>
      <c r="I32" s="2540"/>
      <c r="J32" s="2540"/>
      <c r="K32" s="2540"/>
      <c r="L32" s="2540"/>
      <c r="M32" s="2540"/>
      <c r="N32" s="2541"/>
    </row>
    <row r="33" spans="1:14" ht="16.5">
      <c r="A33" s="2525"/>
      <c r="B33" s="2526" t="s">
        <v>650</v>
      </c>
      <c r="C33" s="2535"/>
      <c r="D33" s="2535"/>
      <c r="E33" s="302"/>
      <c r="F33" s="2521"/>
      <c r="G33" s="2539"/>
      <c r="H33" s="2540"/>
      <c r="I33" s="2540"/>
      <c r="J33" s="2540"/>
      <c r="K33" s="2540"/>
      <c r="L33" s="2540"/>
      <c r="M33" s="2540"/>
      <c r="N33" s="2541"/>
    </row>
    <row r="34" spans="1:14" ht="16.5">
      <c r="A34" s="2525"/>
      <c r="B34" s="2546"/>
      <c r="C34" s="2529"/>
      <c r="D34" s="2529"/>
      <c r="E34" s="303"/>
      <c r="F34" s="2521"/>
      <c r="G34" s="2542"/>
      <c r="H34" s="2543"/>
      <c r="I34" s="2543"/>
      <c r="J34" s="2543"/>
      <c r="K34" s="2543"/>
      <c r="L34" s="2543"/>
      <c r="M34" s="2543"/>
      <c r="N34" s="2544"/>
    </row>
    <row r="35" spans="1:14" ht="18.75">
      <c r="A35" s="285"/>
      <c r="B35" s="285"/>
      <c r="C35" s="285"/>
      <c r="D35" s="285"/>
      <c r="E35" s="285"/>
      <c r="F35" s="285"/>
      <c r="G35" s="285"/>
      <c r="H35" s="285"/>
      <c r="I35" s="285"/>
      <c r="J35" s="285"/>
      <c r="K35" s="285"/>
      <c r="L35" s="285"/>
      <c r="M35" s="285"/>
      <c r="N35" s="285"/>
    </row>
    <row r="36" spans="1:14" ht="18.75">
      <c r="A36" s="304"/>
      <c r="B36" s="285"/>
      <c r="C36" s="285"/>
      <c r="D36" s="285"/>
      <c r="E36" s="285"/>
      <c r="F36" s="285"/>
      <c r="G36" s="285"/>
      <c r="H36" s="285"/>
      <c r="I36" s="285"/>
      <c r="J36" s="285"/>
      <c r="K36" s="285"/>
      <c r="L36" s="285"/>
      <c r="M36" s="285"/>
      <c r="N36" s="285"/>
    </row>
    <row r="37" spans="1:14" ht="18.75">
      <c r="A37" s="285"/>
      <c r="B37" s="285"/>
      <c r="C37" s="285"/>
      <c r="D37" s="285"/>
      <c r="E37" s="285"/>
      <c r="F37" s="285"/>
      <c r="G37" s="285"/>
      <c r="H37" s="285"/>
      <c r="I37" s="285"/>
      <c r="J37" s="285"/>
      <c r="K37" s="285"/>
      <c r="L37" s="285"/>
      <c r="M37" s="285"/>
      <c r="N37" s="285"/>
    </row>
    <row r="38" spans="1:14" ht="18.75">
      <c r="A38" s="285"/>
      <c r="B38" s="285"/>
      <c r="C38" s="285"/>
      <c r="D38" s="285"/>
      <c r="E38" s="285"/>
      <c r="F38" s="285"/>
      <c r="G38" s="285"/>
      <c r="H38" s="285"/>
      <c r="I38" s="285"/>
      <c r="J38" s="285"/>
      <c r="K38" s="285"/>
      <c r="L38" s="285"/>
      <c r="M38" s="285"/>
      <c r="N38" s="285"/>
    </row>
    <row r="39" spans="1:14" ht="18.75">
      <c r="A39" s="285"/>
      <c r="B39" s="285"/>
      <c r="C39" s="285"/>
      <c r="D39" s="285"/>
      <c r="E39" s="285"/>
      <c r="F39" s="285"/>
      <c r="G39" s="285"/>
      <c r="H39" s="285"/>
      <c r="I39" s="285"/>
      <c r="J39" s="285"/>
      <c r="K39" s="285"/>
      <c r="L39" s="285"/>
      <c r="M39" s="285"/>
      <c r="N39" s="285"/>
    </row>
  </sheetData>
  <mergeCells count="58">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 ref="F23:F34"/>
    <mergeCell ref="B25:B26"/>
    <mergeCell ref="C25:C26"/>
    <mergeCell ref="D25:D26"/>
    <mergeCell ref="E25:E26"/>
    <mergeCell ref="E31:E32"/>
    <mergeCell ref="B33:B34"/>
    <mergeCell ref="C33:C34"/>
    <mergeCell ref="D33:D34"/>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A11:A22"/>
    <mergeCell ref="B11:B12"/>
    <mergeCell ref="C11:C12"/>
    <mergeCell ref="D11:D12"/>
    <mergeCell ref="E11:E12"/>
    <mergeCell ref="C17:C18"/>
    <mergeCell ref="D17:D18"/>
    <mergeCell ref="E17:E18"/>
    <mergeCell ref="B19:B20"/>
    <mergeCell ref="D21:D22"/>
    <mergeCell ref="E21:E22"/>
    <mergeCell ref="D2:H2"/>
    <mergeCell ref="E4:H4"/>
    <mergeCell ref="E6:H6"/>
    <mergeCell ref="A8:C10"/>
    <mergeCell ref="F8:F10"/>
    <mergeCell ref="G8:N10"/>
  </mergeCells>
  <phoneticPr fontId="12"/>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AJ279"/>
  <sheetViews>
    <sheetView view="pageBreakPreview" topLeftCell="F4" zoomScale="115" zoomScaleNormal="100" zoomScaleSheetLayoutView="115" workbookViewId="0">
      <selection activeCell="B33" sqref="B33:M59"/>
    </sheetView>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162" t="s">
        <v>415</v>
      </c>
      <c r="C1" s="1162"/>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162"/>
      <c r="AB1" s="14"/>
    </row>
    <row r="2" spans="2:36" ht="15" customHeight="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162"/>
      <c r="AB2" s="14"/>
    </row>
    <row r="3" spans="2:36" ht="15" customHeight="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163" t="s">
        <v>64</v>
      </c>
      <c r="C6" s="1163"/>
      <c r="D6" s="1163"/>
      <c r="E6" s="24" t="s">
        <v>65</v>
      </c>
      <c r="F6" s="20"/>
      <c r="G6" s="20">
        <v>8</v>
      </c>
      <c r="H6" s="20" t="s">
        <v>66</v>
      </c>
      <c r="I6" s="20">
        <v>11</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164" t="s">
        <v>69</v>
      </c>
      <c r="C8" s="1164"/>
      <c r="D8" s="1158" t="s">
        <v>70</v>
      </c>
      <c r="E8" s="1158"/>
      <c r="F8" s="1158"/>
      <c r="G8" s="1158"/>
      <c r="H8" s="1158"/>
      <c r="I8" s="1158"/>
      <c r="J8" s="1158"/>
      <c r="K8" s="1158"/>
      <c r="L8" s="1158"/>
      <c r="M8" s="1158"/>
      <c r="N8" s="1158"/>
      <c r="O8" s="1158"/>
      <c r="P8" s="1158"/>
      <c r="Q8" s="1158"/>
      <c r="R8" s="1158"/>
      <c r="S8" s="1158" t="s">
        <v>71</v>
      </c>
      <c r="T8" s="1158"/>
      <c r="U8" s="1158"/>
      <c r="V8" s="1158"/>
      <c r="W8" s="1158"/>
      <c r="X8" s="1158"/>
      <c r="Y8" s="1158"/>
      <c r="Z8" s="1158"/>
      <c r="AA8" s="1158"/>
    </row>
    <row r="9" spans="2:36" ht="15" customHeight="1">
      <c r="B9" s="1164"/>
      <c r="C9" s="1164"/>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A9" s="1158"/>
      <c r="AJ9" s="17"/>
    </row>
    <row r="10" spans="2:36" ht="15" customHeight="1">
      <c r="B10" s="1158">
        <v>1</v>
      </c>
      <c r="C10" s="1158"/>
      <c r="D10" s="1159" t="s">
        <v>72</v>
      </c>
      <c r="E10" s="1159"/>
      <c r="F10" s="1159"/>
      <c r="G10" s="1159"/>
      <c r="H10" s="1159"/>
      <c r="I10" s="1159"/>
      <c r="J10" s="1159"/>
      <c r="K10" s="1159"/>
      <c r="L10" s="1159"/>
      <c r="M10" s="1159"/>
      <c r="N10" s="1159"/>
      <c r="O10" s="1159"/>
      <c r="P10" s="1159"/>
      <c r="Q10" s="1159"/>
      <c r="R10" s="1159"/>
      <c r="S10" s="1158" t="s">
        <v>73</v>
      </c>
      <c r="T10" s="1158"/>
      <c r="U10" s="1158"/>
      <c r="V10" s="1158"/>
      <c r="W10" s="1158"/>
      <c r="X10" s="1158"/>
      <c r="Y10" s="1158"/>
      <c r="Z10" s="1158"/>
      <c r="AA10" s="1158"/>
      <c r="AJ10" s="17"/>
    </row>
    <row r="11" spans="2:36" ht="15" customHeight="1">
      <c r="B11" s="1158"/>
      <c r="C11" s="1158"/>
      <c r="D11" s="1159"/>
      <c r="E11" s="1159"/>
      <c r="F11" s="1159"/>
      <c r="G11" s="1159"/>
      <c r="H11" s="1159"/>
      <c r="I11" s="1159"/>
      <c r="J11" s="1159"/>
      <c r="K11" s="1159"/>
      <c r="L11" s="1159"/>
      <c r="M11" s="1159"/>
      <c r="N11" s="1159"/>
      <c r="O11" s="1159"/>
      <c r="P11" s="1159"/>
      <c r="Q11" s="1159"/>
      <c r="R11" s="1159"/>
      <c r="S11" s="1158"/>
      <c r="T11" s="1158"/>
      <c r="U11" s="1158"/>
      <c r="V11" s="1158"/>
      <c r="W11" s="1158"/>
      <c r="X11" s="1158"/>
      <c r="Y11" s="1158"/>
      <c r="Z11" s="1158"/>
      <c r="AA11" s="1158"/>
      <c r="AJ11" s="17"/>
    </row>
    <row r="12" spans="2:36" ht="15" customHeight="1">
      <c r="B12" s="1158"/>
      <c r="C12" s="1158"/>
      <c r="D12" s="1159"/>
      <c r="E12" s="1159"/>
      <c r="F12" s="1159"/>
      <c r="G12" s="1159"/>
      <c r="H12" s="1159"/>
      <c r="I12" s="1159"/>
      <c r="J12" s="1159"/>
      <c r="K12" s="1159"/>
      <c r="L12" s="1159"/>
      <c r="M12" s="1159"/>
      <c r="N12" s="1159"/>
      <c r="O12" s="1159"/>
      <c r="P12" s="1159"/>
      <c r="Q12" s="1159"/>
      <c r="R12" s="1159"/>
      <c r="S12" s="1158"/>
      <c r="T12" s="1158"/>
      <c r="U12" s="1158"/>
      <c r="V12" s="1158"/>
      <c r="W12" s="1158"/>
      <c r="X12" s="1158"/>
      <c r="Y12" s="1158"/>
      <c r="Z12" s="1158"/>
      <c r="AA12" s="1158"/>
      <c r="AJ12" s="17"/>
    </row>
    <row r="13" spans="2:36" ht="15" customHeight="1">
      <c r="B13" s="1158">
        <v>2</v>
      </c>
      <c r="C13" s="1158"/>
      <c r="D13" s="1159" t="s">
        <v>74</v>
      </c>
      <c r="E13" s="1159"/>
      <c r="F13" s="1159"/>
      <c r="G13" s="1159"/>
      <c r="H13" s="1159"/>
      <c r="I13" s="1159"/>
      <c r="J13" s="1159"/>
      <c r="K13" s="1159"/>
      <c r="L13" s="1159"/>
      <c r="M13" s="1159"/>
      <c r="N13" s="1159"/>
      <c r="O13" s="1159"/>
      <c r="P13" s="1159"/>
      <c r="Q13" s="1159"/>
      <c r="R13" s="1159"/>
      <c r="S13" s="25" t="s">
        <v>75</v>
      </c>
      <c r="T13" s="1160" t="s">
        <v>76</v>
      </c>
      <c r="U13" s="1161"/>
      <c r="V13" s="1161"/>
      <c r="W13" s="1161"/>
      <c r="X13" s="1161"/>
      <c r="Y13" s="1161"/>
      <c r="Z13" s="1161"/>
      <c r="AA13" s="1161"/>
      <c r="AJ13" s="17"/>
    </row>
    <row r="14" spans="2:36" ht="15" customHeight="1">
      <c r="B14" s="1158"/>
      <c r="C14" s="1158"/>
      <c r="D14" s="1159"/>
      <c r="E14" s="1159"/>
      <c r="F14" s="1159"/>
      <c r="G14" s="1159"/>
      <c r="H14" s="1159"/>
      <c r="I14" s="1159"/>
      <c r="J14" s="1159"/>
      <c r="K14" s="1159"/>
      <c r="L14" s="1159"/>
      <c r="M14" s="1159"/>
      <c r="N14" s="1159"/>
      <c r="O14" s="1159"/>
      <c r="P14" s="1159"/>
      <c r="Q14" s="1159"/>
      <c r="R14" s="1159"/>
      <c r="S14" s="26"/>
      <c r="T14" s="1160"/>
      <c r="U14" s="1161"/>
      <c r="V14" s="1161"/>
      <c r="W14" s="1161"/>
      <c r="X14" s="1161"/>
      <c r="Y14" s="1161"/>
      <c r="Z14" s="1161"/>
      <c r="AA14" s="1161"/>
      <c r="AJ14" s="17"/>
    </row>
    <row r="15" spans="2:36" ht="15" customHeight="1">
      <c r="B15" s="1158"/>
      <c r="C15" s="1158"/>
      <c r="D15" s="1159"/>
      <c r="E15" s="1159"/>
      <c r="F15" s="1159"/>
      <c r="G15" s="1159"/>
      <c r="H15" s="1159"/>
      <c r="I15" s="1159"/>
      <c r="J15" s="1159"/>
      <c r="K15" s="1159"/>
      <c r="L15" s="1159"/>
      <c r="M15" s="1159"/>
      <c r="N15" s="1159"/>
      <c r="O15" s="1159"/>
      <c r="P15" s="1159"/>
      <c r="Q15" s="1159"/>
      <c r="R15" s="1159"/>
      <c r="S15" s="27"/>
      <c r="T15" s="1160"/>
      <c r="U15" s="1161"/>
      <c r="V15" s="1161"/>
      <c r="W15" s="1161"/>
      <c r="X15" s="1161"/>
      <c r="Y15" s="1161"/>
      <c r="Z15" s="1161"/>
      <c r="AA15" s="1161"/>
    </row>
    <row r="16" spans="2:36" ht="15" customHeight="1">
      <c r="B16" s="1158">
        <v>3</v>
      </c>
      <c r="C16" s="1158"/>
      <c r="D16" s="1159" t="s">
        <v>77</v>
      </c>
      <c r="E16" s="1159"/>
      <c r="F16" s="1159"/>
      <c r="G16" s="1159"/>
      <c r="H16" s="1159"/>
      <c r="I16" s="1159"/>
      <c r="J16" s="1159"/>
      <c r="K16" s="1159"/>
      <c r="L16" s="1159"/>
      <c r="M16" s="1159"/>
      <c r="N16" s="1159"/>
      <c r="O16" s="1159"/>
      <c r="P16" s="1159"/>
      <c r="Q16" s="1159"/>
      <c r="R16" s="1159"/>
      <c r="S16" s="25" t="s">
        <v>78</v>
      </c>
      <c r="T16" s="1160" t="s">
        <v>419</v>
      </c>
      <c r="U16" s="1161"/>
      <c r="V16" s="1161"/>
      <c r="W16" s="1161"/>
      <c r="X16" s="1161"/>
      <c r="Y16" s="1161"/>
      <c r="Z16" s="1161"/>
      <c r="AA16" s="1161"/>
    </row>
    <row r="17" spans="2:27" ht="15" customHeight="1">
      <c r="B17" s="1158"/>
      <c r="C17" s="1158"/>
      <c r="D17" s="1159"/>
      <c r="E17" s="1159"/>
      <c r="F17" s="1159"/>
      <c r="G17" s="1159"/>
      <c r="H17" s="1159"/>
      <c r="I17" s="1159"/>
      <c r="J17" s="1159"/>
      <c r="K17" s="1159"/>
      <c r="L17" s="1159"/>
      <c r="M17" s="1159"/>
      <c r="N17" s="1159"/>
      <c r="O17" s="1159"/>
      <c r="P17" s="1159"/>
      <c r="Q17" s="1159"/>
      <c r="R17" s="1159"/>
      <c r="S17" s="28"/>
      <c r="T17" s="1160"/>
      <c r="U17" s="1161"/>
      <c r="V17" s="1161"/>
      <c r="W17" s="1161"/>
      <c r="X17" s="1161"/>
      <c r="Y17" s="1161"/>
      <c r="Z17" s="1161"/>
      <c r="AA17" s="1161"/>
    </row>
    <row r="18" spans="2:27" ht="15" customHeight="1">
      <c r="B18" s="1158"/>
      <c r="C18" s="1158"/>
      <c r="D18" s="1159"/>
      <c r="E18" s="1159"/>
      <c r="F18" s="1159"/>
      <c r="G18" s="1159"/>
      <c r="H18" s="1159"/>
      <c r="I18" s="1159"/>
      <c r="J18" s="1159"/>
      <c r="K18" s="1159"/>
      <c r="L18" s="1159"/>
      <c r="M18" s="1159"/>
      <c r="N18" s="1159"/>
      <c r="O18" s="1159"/>
      <c r="P18" s="1159"/>
      <c r="Q18" s="1159"/>
      <c r="R18" s="1159"/>
      <c r="S18" s="27"/>
      <c r="T18" s="1160"/>
      <c r="U18" s="1161"/>
      <c r="V18" s="1161"/>
      <c r="W18" s="1161"/>
      <c r="X18" s="1161"/>
      <c r="Y18" s="1161"/>
      <c r="Z18" s="1161"/>
      <c r="AA18" s="1161"/>
    </row>
    <row r="19" spans="2:27" ht="15" customHeight="1">
      <c r="B19" s="1158">
        <v>4</v>
      </c>
      <c r="C19" s="1158"/>
      <c r="D19" s="1165" t="s">
        <v>1052</v>
      </c>
      <c r="E19" s="1165"/>
      <c r="F19" s="1165"/>
      <c r="G19" s="1165"/>
      <c r="H19" s="1165"/>
      <c r="I19" s="1165"/>
      <c r="J19" s="1165"/>
      <c r="K19" s="1165"/>
      <c r="L19" s="1165"/>
      <c r="M19" s="1165"/>
      <c r="N19" s="1165"/>
      <c r="O19" s="1165"/>
      <c r="P19" s="1165"/>
      <c r="Q19" s="1165"/>
      <c r="R19" s="1165"/>
      <c r="S19" s="25"/>
      <c r="T19" s="1160"/>
      <c r="U19" s="1161"/>
      <c r="V19" s="1161"/>
      <c r="W19" s="1161"/>
      <c r="X19" s="1161"/>
      <c r="Y19" s="1161"/>
      <c r="Z19" s="1161"/>
      <c r="AA19" s="1161"/>
    </row>
    <row r="20" spans="2:27" ht="15" customHeight="1">
      <c r="B20" s="1158"/>
      <c r="C20" s="1158"/>
      <c r="D20" s="1165"/>
      <c r="E20" s="1165"/>
      <c r="F20" s="1165"/>
      <c r="G20" s="1165"/>
      <c r="H20" s="1165"/>
      <c r="I20" s="1165"/>
      <c r="J20" s="1165"/>
      <c r="K20" s="1165"/>
      <c r="L20" s="1165"/>
      <c r="M20" s="1165"/>
      <c r="N20" s="1165"/>
      <c r="O20" s="1165"/>
      <c r="P20" s="1165"/>
      <c r="Q20" s="1165"/>
      <c r="R20" s="1165"/>
      <c r="S20" s="28"/>
      <c r="T20" s="1160"/>
      <c r="U20" s="1161"/>
      <c r="V20" s="1161"/>
      <c r="W20" s="1161"/>
      <c r="X20" s="1161"/>
      <c r="Y20" s="1161"/>
      <c r="Z20" s="1161"/>
      <c r="AA20" s="1161"/>
    </row>
    <row r="21" spans="2:27" ht="15" customHeight="1">
      <c r="B21" s="1158"/>
      <c r="C21" s="1158"/>
      <c r="D21" s="1165"/>
      <c r="E21" s="1165"/>
      <c r="F21" s="1165"/>
      <c r="G21" s="1165"/>
      <c r="H21" s="1165"/>
      <c r="I21" s="1165"/>
      <c r="J21" s="1165"/>
      <c r="K21" s="1165"/>
      <c r="L21" s="1165"/>
      <c r="M21" s="1165"/>
      <c r="N21" s="1165"/>
      <c r="O21" s="1165"/>
      <c r="P21" s="1165"/>
      <c r="Q21" s="1165"/>
      <c r="R21" s="1165"/>
      <c r="S21" s="27"/>
      <c r="T21" s="1160"/>
      <c r="U21" s="1161"/>
      <c r="V21" s="1161"/>
      <c r="W21" s="1161"/>
      <c r="X21" s="1161"/>
      <c r="Y21" s="1161"/>
      <c r="Z21" s="1161"/>
      <c r="AA21" s="1161"/>
    </row>
    <row r="22" spans="2:27" ht="15" customHeight="1">
      <c r="B22" s="1158">
        <v>5</v>
      </c>
      <c r="C22" s="1158"/>
      <c r="D22" s="1165" t="s">
        <v>1053</v>
      </c>
      <c r="E22" s="1165"/>
      <c r="F22" s="1165"/>
      <c r="G22" s="1165"/>
      <c r="H22" s="1165"/>
      <c r="I22" s="1165"/>
      <c r="J22" s="1165"/>
      <c r="K22" s="1165"/>
      <c r="L22" s="1165"/>
      <c r="M22" s="1165"/>
      <c r="N22" s="1165"/>
      <c r="O22" s="1165"/>
      <c r="P22" s="1165"/>
      <c r="Q22" s="1165"/>
      <c r="R22" s="1165"/>
      <c r="S22" s="25"/>
      <c r="T22" s="1160"/>
      <c r="U22" s="1161"/>
      <c r="V22" s="1161"/>
      <c r="W22" s="1161"/>
      <c r="X22" s="1161"/>
      <c r="Y22" s="1161"/>
      <c r="Z22" s="1161"/>
      <c r="AA22" s="1161"/>
    </row>
    <row r="23" spans="2:27" ht="15" customHeight="1">
      <c r="B23" s="1158"/>
      <c r="C23" s="1158"/>
      <c r="D23" s="1165"/>
      <c r="E23" s="1165"/>
      <c r="F23" s="1165"/>
      <c r="G23" s="1165"/>
      <c r="H23" s="1165"/>
      <c r="I23" s="1165"/>
      <c r="J23" s="1165"/>
      <c r="K23" s="1165"/>
      <c r="L23" s="1165"/>
      <c r="M23" s="1165"/>
      <c r="N23" s="1165"/>
      <c r="O23" s="1165"/>
      <c r="P23" s="1165"/>
      <c r="Q23" s="1165"/>
      <c r="R23" s="1165"/>
      <c r="S23" s="28"/>
      <c r="T23" s="1160"/>
      <c r="U23" s="1161"/>
      <c r="V23" s="1161"/>
      <c r="W23" s="1161"/>
      <c r="X23" s="1161"/>
      <c r="Y23" s="1161"/>
      <c r="Z23" s="1161"/>
      <c r="AA23" s="1161"/>
    </row>
    <row r="24" spans="2:27" ht="15" customHeight="1">
      <c r="B24" s="1158"/>
      <c r="C24" s="1158"/>
      <c r="D24" s="1165"/>
      <c r="E24" s="1165"/>
      <c r="F24" s="1165"/>
      <c r="G24" s="1165"/>
      <c r="H24" s="1165"/>
      <c r="I24" s="1165"/>
      <c r="J24" s="1165"/>
      <c r="K24" s="1165"/>
      <c r="L24" s="1165"/>
      <c r="M24" s="1165"/>
      <c r="N24" s="1165"/>
      <c r="O24" s="1165"/>
      <c r="P24" s="1165"/>
      <c r="Q24" s="1165"/>
      <c r="R24" s="1165"/>
      <c r="S24" s="27"/>
      <c r="T24" s="1160"/>
      <c r="U24" s="1161"/>
      <c r="V24" s="1161"/>
      <c r="W24" s="1161"/>
      <c r="X24" s="1161"/>
      <c r="Y24" s="1161"/>
      <c r="Z24" s="1161"/>
      <c r="AA24" s="1161"/>
    </row>
    <row r="25" spans="2:27" ht="15" customHeight="1">
      <c r="B25" s="1158">
        <v>6</v>
      </c>
      <c r="C25" s="1158"/>
      <c r="D25" s="1165" t="s">
        <v>1054</v>
      </c>
      <c r="E25" s="1165"/>
      <c r="F25" s="1165"/>
      <c r="G25" s="1165"/>
      <c r="H25" s="1165"/>
      <c r="I25" s="1165"/>
      <c r="J25" s="1165"/>
      <c r="K25" s="1165"/>
      <c r="L25" s="1165"/>
      <c r="M25" s="1165"/>
      <c r="N25" s="1165"/>
      <c r="O25" s="1165"/>
      <c r="P25" s="1165"/>
      <c r="Q25" s="1165"/>
      <c r="R25" s="1165"/>
      <c r="S25" s="25"/>
      <c r="T25" s="1160"/>
      <c r="U25" s="1161"/>
      <c r="V25" s="1161"/>
      <c r="W25" s="1161"/>
      <c r="X25" s="1161"/>
      <c r="Y25" s="1161"/>
      <c r="Z25" s="1161"/>
      <c r="AA25" s="1161"/>
    </row>
    <row r="26" spans="2:27" ht="15" customHeight="1">
      <c r="B26" s="1158"/>
      <c r="C26" s="1158"/>
      <c r="D26" s="1165"/>
      <c r="E26" s="1165"/>
      <c r="F26" s="1165"/>
      <c r="G26" s="1165"/>
      <c r="H26" s="1165"/>
      <c r="I26" s="1165"/>
      <c r="J26" s="1165"/>
      <c r="K26" s="1165"/>
      <c r="L26" s="1165"/>
      <c r="M26" s="1165"/>
      <c r="N26" s="1165"/>
      <c r="O26" s="1165"/>
      <c r="P26" s="1165"/>
      <c r="Q26" s="1165"/>
      <c r="R26" s="1165"/>
      <c r="S26" s="28"/>
      <c r="T26" s="1160"/>
      <c r="U26" s="1161"/>
      <c r="V26" s="1161"/>
      <c r="W26" s="1161"/>
      <c r="X26" s="1161"/>
      <c r="Y26" s="1161"/>
      <c r="Z26" s="1161"/>
      <c r="AA26" s="1161"/>
    </row>
    <row r="27" spans="2:27" ht="15" customHeight="1">
      <c r="B27" s="1158"/>
      <c r="C27" s="1158"/>
      <c r="D27" s="1165"/>
      <c r="E27" s="1165"/>
      <c r="F27" s="1165"/>
      <c r="G27" s="1165"/>
      <c r="H27" s="1165"/>
      <c r="I27" s="1165"/>
      <c r="J27" s="1165"/>
      <c r="K27" s="1165"/>
      <c r="L27" s="1165"/>
      <c r="M27" s="1165"/>
      <c r="N27" s="1165"/>
      <c r="O27" s="1165"/>
      <c r="P27" s="1165"/>
      <c r="Q27" s="1165"/>
      <c r="R27" s="1165"/>
      <c r="S27" s="27"/>
      <c r="T27" s="1160"/>
      <c r="U27" s="1161"/>
      <c r="V27" s="1161"/>
      <c r="W27" s="1161"/>
      <c r="X27" s="1161"/>
      <c r="Y27" s="1161"/>
      <c r="Z27" s="1161"/>
      <c r="AA27" s="1161"/>
    </row>
    <row r="28" spans="2:27" ht="15" customHeight="1">
      <c r="B28" s="1158">
        <v>7</v>
      </c>
      <c r="C28" s="1158"/>
      <c r="D28" s="1159"/>
      <c r="E28" s="1159"/>
      <c r="F28" s="1159"/>
      <c r="G28" s="1159"/>
      <c r="H28" s="1159"/>
      <c r="I28" s="1159"/>
      <c r="J28" s="1159"/>
      <c r="K28" s="1159"/>
      <c r="L28" s="1159"/>
      <c r="M28" s="1159"/>
      <c r="N28" s="1159"/>
      <c r="O28" s="1159"/>
      <c r="P28" s="1159"/>
      <c r="Q28" s="1159"/>
      <c r="R28" s="1159"/>
      <c r="S28" s="25"/>
      <c r="T28" s="1160"/>
      <c r="U28" s="1161"/>
      <c r="V28" s="1161"/>
      <c r="W28" s="1161"/>
      <c r="X28" s="1161"/>
      <c r="Y28" s="1161"/>
      <c r="Z28" s="1161"/>
      <c r="AA28" s="1161"/>
    </row>
    <row r="29" spans="2:27" ht="15" customHeight="1">
      <c r="B29" s="1158"/>
      <c r="C29" s="1158"/>
      <c r="D29" s="1159"/>
      <c r="E29" s="1159"/>
      <c r="F29" s="1159"/>
      <c r="G29" s="1159"/>
      <c r="H29" s="1159"/>
      <c r="I29" s="1159"/>
      <c r="J29" s="1159"/>
      <c r="K29" s="1159"/>
      <c r="L29" s="1159"/>
      <c r="M29" s="1159"/>
      <c r="N29" s="1159"/>
      <c r="O29" s="1159"/>
      <c r="P29" s="1159"/>
      <c r="Q29" s="1159"/>
      <c r="R29" s="1159"/>
      <c r="S29" s="28"/>
      <c r="T29" s="1160"/>
      <c r="U29" s="1161"/>
      <c r="V29" s="1161"/>
      <c r="W29" s="1161"/>
      <c r="X29" s="1161"/>
      <c r="Y29" s="1161"/>
      <c r="Z29" s="1161"/>
      <c r="AA29" s="1161"/>
    </row>
    <row r="30" spans="2:27" ht="15" customHeight="1">
      <c r="B30" s="1158"/>
      <c r="C30" s="1158"/>
      <c r="D30" s="1159"/>
      <c r="E30" s="1159"/>
      <c r="F30" s="1159"/>
      <c r="G30" s="1159"/>
      <c r="H30" s="1159"/>
      <c r="I30" s="1159"/>
      <c r="J30" s="1159"/>
      <c r="K30" s="1159"/>
      <c r="L30" s="1159"/>
      <c r="M30" s="1159"/>
      <c r="N30" s="1159"/>
      <c r="O30" s="1159"/>
      <c r="P30" s="1159"/>
      <c r="Q30" s="1159"/>
      <c r="R30" s="1159"/>
      <c r="S30" s="27"/>
      <c r="T30" s="1160"/>
      <c r="U30" s="1161"/>
      <c r="V30" s="1161"/>
      <c r="W30" s="1161"/>
      <c r="X30" s="1161"/>
      <c r="Y30" s="1161"/>
      <c r="Z30" s="1161"/>
      <c r="AA30" s="1161"/>
    </row>
    <row r="31" spans="2:27" ht="15" customHeight="1">
      <c r="B31" s="1158">
        <v>8</v>
      </c>
      <c r="C31" s="1158"/>
      <c r="D31" s="1159"/>
      <c r="E31" s="1159"/>
      <c r="F31" s="1159"/>
      <c r="G31" s="1159"/>
      <c r="H31" s="1159"/>
      <c r="I31" s="1159"/>
      <c r="J31" s="1159"/>
      <c r="K31" s="1159"/>
      <c r="L31" s="1159"/>
      <c r="M31" s="1159"/>
      <c r="N31" s="1159"/>
      <c r="O31" s="1159"/>
      <c r="P31" s="1159"/>
      <c r="Q31" s="1159"/>
      <c r="R31" s="1159"/>
      <c r="S31" s="25"/>
      <c r="T31" s="1160"/>
      <c r="U31" s="1161"/>
      <c r="V31" s="1161"/>
      <c r="W31" s="1161"/>
      <c r="X31" s="1161"/>
      <c r="Y31" s="1161"/>
      <c r="Z31" s="1161"/>
      <c r="AA31" s="1161"/>
    </row>
    <row r="32" spans="2:27" ht="15" customHeight="1">
      <c r="B32" s="1158"/>
      <c r="C32" s="1158"/>
      <c r="D32" s="1159"/>
      <c r="E32" s="1159"/>
      <c r="F32" s="1159"/>
      <c r="G32" s="1159"/>
      <c r="H32" s="1159"/>
      <c r="I32" s="1159"/>
      <c r="J32" s="1159"/>
      <c r="K32" s="1159"/>
      <c r="L32" s="1159"/>
      <c r="M32" s="1159"/>
      <c r="N32" s="1159"/>
      <c r="O32" s="1159"/>
      <c r="P32" s="1159"/>
      <c r="Q32" s="1159"/>
      <c r="R32" s="1159"/>
      <c r="S32" s="28"/>
      <c r="T32" s="1160"/>
      <c r="U32" s="1161"/>
      <c r="V32" s="1161"/>
      <c r="W32" s="1161"/>
      <c r="X32" s="1161"/>
      <c r="Y32" s="1161"/>
      <c r="Z32" s="1161"/>
      <c r="AA32" s="1161"/>
    </row>
    <row r="33" spans="2:27" ht="15" customHeight="1">
      <c r="B33" s="1158"/>
      <c r="C33" s="1158"/>
      <c r="D33" s="1159"/>
      <c r="E33" s="1159"/>
      <c r="F33" s="1159"/>
      <c r="G33" s="1159"/>
      <c r="H33" s="1159"/>
      <c r="I33" s="1159"/>
      <c r="J33" s="1159"/>
      <c r="K33" s="1159"/>
      <c r="L33" s="1159"/>
      <c r="M33" s="1159"/>
      <c r="N33" s="1159"/>
      <c r="O33" s="1159"/>
      <c r="P33" s="1159"/>
      <c r="Q33" s="1159"/>
      <c r="R33" s="1159"/>
      <c r="S33" s="27"/>
      <c r="T33" s="1160"/>
      <c r="U33" s="1161"/>
      <c r="V33" s="1161"/>
      <c r="W33" s="1161"/>
      <c r="X33" s="1161"/>
      <c r="Y33" s="1161"/>
      <c r="Z33" s="1161"/>
      <c r="AA33" s="1161"/>
    </row>
    <row r="34" spans="2:27" ht="15" customHeight="1">
      <c r="B34" s="1158">
        <v>9</v>
      </c>
      <c r="C34" s="1158"/>
      <c r="D34" s="1159"/>
      <c r="E34" s="1159"/>
      <c r="F34" s="1159"/>
      <c r="G34" s="1159"/>
      <c r="H34" s="1159"/>
      <c r="I34" s="1159"/>
      <c r="J34" s="1159"/>
      <c r="K34" s="1159"/>
      <c r="L34" s="1159"/>
      <c r="M34" s="1159"/>
      <c r="N34" s="1159"/>
      <c r="O34" s="1159"/>
      <c r="P34" s="1159"/>
      <c r="Q34" s="1159"/>
      <c r="R34" s="1159"/>
      <c r="S34" s="25"/>
      <c r="T34" s="1160"/>
      <c r="U34" s="1161"/>
      <c r="V34" s="1161"/>
      <c r="W34" s="1161"/>
      <c r="X34" s="1161"/>
      <c r="Y34" s="1161"/>
      <c r="Z34" s="1161"/>
      <c r="AA34" s="1161"/>
    </row>
    <row r="35" spans="2:27" ht="15" customHeight="1">
      <c r="B35" s="1158"/>
      <c r="C35" s="1158"/>
      <c r="D35" s="1159"/>
      <c r="E35" s="1159"/>
      <c r="F35" s="1159"/>
      <c r="G35" s="1159"/>
      <c r="H35" s="1159"/>
      <c r="I35" s="1159"/>
      <c r="J35" s="1159"/>
      <c r="K35" s="1159"/>
      <c r="L35" s="1159"/>
      <c r="M35" s="1159"/>
      <c r="N35" s="1159"/>
      <c r="O35" s="1159"/>
      <c r="P35" s="1159"/>
      <c r="Q35" s="1159"/>
      <c r="R35" s="1159"/>
      <c r="S35" s="28"/>
      <c r="T35" s="1160"/>
      <c r="U35" s="1161"/>
      <c r="V35" s="1161"/>
      <c r="W35" s="1161"/>
      <c r="X35" s="1161"/>
      <c r="Y35" s="1161"/>
      <c r="Z35" s="1161"/>
      <c r="AA35" s="1161"/>
    </row>
    <row r="36" spans="2:27" ht="15" customHeight="1">
      <c r="B36" s="1158"/>
      <c r="C36" s="1158"/>
      <c r="D36" s="1159"/>
      <c r="E36" s="1159"/>
      <c r="F36" s="1159"/>
      <c r="G36" s="1159"/>
      <c r="H36" s="1159"/>
      <c r="I36" s="1159"/>
      <c r="J36" s="1159"/>
      <c r="K36" s="1159"/>
      <c r="L36" s="1159"/>
      <c r="M36" s="1159"/>
      <c r="N36" s="1159"/>
      <c r="O36" s="1159"/>
      <c r="P36" s="1159"/>
      <c r="Q36" s="1159"/>
      <c r="R36" s="1159"/>
      <c r="S36" s="27"/>
      <c r="T36" s="1160"/>
      <c r="U36" s="1161"/>
      <c r="V36" s="1161"/>
      <c r="W36" s="1161"/>
      <c r="X36" s="1161"/>
      <c r="Y36" s="1161"/>
      <c r="Z36" s="1161"/>
      <c r="AA36" s="1161"/>
    </row>
    <row r="37" spans="2:27" ht="15" customHeight="1">
      <c r="B37" s="1158">
        <v>10</v>
      </c>
      <c r="C37" s="1158"/>
      <c r="D37" s="1159"/>
      <c r="E37" s="1159"/>
      <c r="F37" s="1159"/>
      <c r="G37" s="1159"/>
      <c r="H37" s="1159"/>
      <c r="I37" s="1159"/>
      <c r="J37" s="1159"/>
      <c r="K37" s="1159"/>
      <c r="L37" s="1159"/>
      <c r="M37" s="1159"/>
      <c r="N37" s="1159"/>
      <c r="O37" s="1159"/>
      <c r="P37" s="1159"/>
      <c r="Q37" s="1159"/>
      <c r="R37" s="1159"/>
      <c r="S37" s="25"/>
      <c r="T37" s="1160"/>
      <c r="U37" s="1161"/>
      <c r="V37" s="1161"/>
      <c r="W37" s="1161"/>
      <c r="X37" s="1161"/>
      <c r="Y37" s="1161"/>
      <c r="Z37" s="1161"/>
      <c r="AA37" s="1161"/>
    </row>
    <row r="38" spans="2:27" ht="15" customHeight="1">
      <c r="B38" s="1158"/>
      <c r="C38" s="1158"/>
      <c r="D38" s="1159"/>
      <c r="E38" s="1159"/>
      <c r="F38" s="1159"/>
      <c r="G38" s="1159"/>
      <c r="H38" s="1159"/>
      <c r="I38" s="1159"/>
      <c r="J38" s="1159"/>
      <c r="K38" s="1159"/>
      <c r="L38" s="1159"/>
      <c r="M38" s="1159"/>
      <c r="N38" s="1159"/>
      <c r="O38" s="1159"/>
      <c r="P38" s="1159"/>
      <c r="Q38" s="1159"/>
      <c r="R38" s="1159"/>
      <c r="S38" s="28"/>
      <c r="T38" s="1160"/>
      <c r="U38" s="1161"/>
      <c r="V38" s="1161"/>
      <c r="W38" s="1161"/>
      <c r="X38" s="1161"/>
      <c r="Y38" s="1161"/>
      <c r="Z38" s="1161"/>
      <c r="AA38" s="1161"/>
    </row>
    <row r="39" spans="2:27" ht="15" customHeight="1">
      <c r="B39" s="1158"/>
      <c r="C39" s="1158"/>
      <c r="D39" s="1159"/>
      <c r="E39" s="1159"/>
      <c r="F39" s="1159"/>
      <c r="G39" s="1159"/>
      <c r="H39" s="1159"/>
      <c r="I39" s="1159"/>
      <c r="J39" s="1159"/>
      <c r="K39" s="1159"/>
      <c r="L39" s="1159"/>
      <c r="M39" s="1159"/>
      <c r="N39" s="1159"/>
      <c r="O39" s="1159"/>
      <c r="P39" s="1159"/>
      <c r="Q39" s="1159"/>
      <c r="R39" s="1159"/>
      <c r="S39" s="27"/>
      <c r="T39" s="1160"/>
      <c r="U39" s="1161"/>
      <c r="V39" s="1161"/>
      <c r="W39" s="1161"/>
      <c r="X39" s="1161"/>
      <c r="Y39" s="1161"/>
      <c r="Z39" s="1161"/>
      <c r="AA39" s="1161"/>
    </row>
    <row r="40" spans="2:27" ht="15" customHeight="1">
      <c r="B40" s="1158">
        <v>11</v>
      </c>
      <c r="C40" s="1158"/>
      <c r="D40" s="1159"/>
      <c r="E40" s="1159"/>
      <c r="F40" s="1159"/>
      <c r="G40" s="1159"/>
      <c r="H40" s="1159"/>
      <c r="I40" s="1159"/>
      <c r="J40" s="1159"/>
      <c r="K40" s="1159"/>
      <c r="L40" s="1159"/>
      <c r="M40" s="1159"/>
      <c r="N40" s="1159"/>
      <c r="O40" s="1159"/>
      <c r="P40" s="1159"/>
      <c r="Q40" s="1159"/>
      <c r="R40" s="1159"/>
      <c r="S40" s="25"/>
      <c r="T40" s="1160"/>
      <c r="U40" s="1161"/>
      <c r="V40" s="1161"/>
      <c r="W40" s="1161"/>
      <c r="X40" s="1161"/>
      <c r="Y40" s="1161"/>
      <c r="Z40" s="1161"/>
      <c r="AA40" s="1161"/>
    </row>
    <row r="41" spans="2:27" ht="15" customHeight="1">
      <c r="B41" s="1158"/>
      <c r="C41" s="1158"/>
      <c r="D41" s="1159"/>
      <c r="E41" s="1159"/>
      <c r="F41" s="1159"/>
      <c r="G41" s="1159"/>
      <c r="H41" s="1159"/>
      <c r="I41" s="1159"/>
      <c r="J41" s="1159"/>
      <c r="K41" s="1159"/>
      <c r="L41" s="1159"/>
      <c r="M41" s="1159"/>
      <c r="N41" s="1159"/>
      <c r="O41" s="1159"/>
      <c r="P41" s="1159"/>
      <c r="Q41" s="1159"/>
      <c r="R41" s="1159"/>
      <c r="S41" s="28"/>
      <c r="T41" s="1160"/>
      <c r="U41" s="1161"/>
      <c r="V41" s="1161"/>
      <c r="W41" s="1161"/>
      <c r="X41" s="1161"/>
      <c r="Y41" s="1161"/>
      <c r="Z41" s="1161"/>
      <c r="AA41" s="1161"/>
    </row>
    <row r="42" spans="2:27" ht="15" customHeight="1">
      <c r="B42" s="1158"/>
      <c r="C42" s="1158"/>
      <c r="D42" s="1159"/>
      <c r="E42" s="1159"/>
      <c r="F42" s="1159"/>
      <c r="G42" s="1159"/>
      <c r="H42" s="1159"/>
      <c r="I42" s="1159"/>
      <c r="J42" s="1159"/>
      <c r="K42" s="1159"/>
      <c r="L42" s="1159"/>
      <c r="M42" s="1159"/>
      <c r="N42" s="1159"/>
      <c r="O42" s="1159"/>
      <c r="P42" s="1159"/>
      <c r="Q42" s="1159"/>
      <c r="R42" s="1159"/>
      <c r="S42" s="27"/>
      <c r="T42" s="1160"/>
      <c r="U42" s="1161"/>
      <c r="V42" s="1161"/>
      <c r="W42" s="1161"/>
      <c r="X42" s="1161"/>
      <c r="Y42" s="1161"/>
      <c r="Z42" s="1161"/>
      <c r="AA42" s="1161"/>
    </row>
    <row r="43" spans="2:27" ht="15" customHeight="1">
      <c r="B43" s="1158">
        <v>12</v>
      </c>
      <c r="C43" s="1158"/>
      <c r="D43" s="1159"/>
      <c r="E43" s="1159"/>
      <c r="F43" s="1159"/>
      <c r="G43" s="1159"/>
      <c r="H43" s="1159"/>
      <c r="I43" s="1159"/>
      <c r="J43" s="1159"/>
      <c r="K43" s="1159"/>
      <c r="L43" s="1159"/>
      <c r="M43" s="1159"/>
      <c r="N43" s="1159"/>
      <c r="O43" s="1159"/>
      <c r="P43" s="1159"/>
      <c r="Q43" s="1159"/>
      <c r="R43" s="1159"/>
      <c r="S43" s="25"/>
      <c r="T43" s="1160"/>
      <c r="U43" s="1161"/>
      <c r="V43" s="1161"/>
      <c r="W43" s="1161"/>
      <c r="X43" s="1161"/>
      <c r="Y43" s="1161"/>
      <c r="Z43" s="1161"/>
      <c r="AA43" s="1161"/>
    </row>
    <row r="44" spans="2:27" ht="15" customHeight="1">
      <c r="B44" s="1158"/>
      <c r="C44" s="1158"/>
      <c r="D44" s="1159"/>
      <c r="E44" s="1159"/>
      <c r="F44" s="1159"/>
      <c r="G44" s="1159"/>
      <c r="H44" s="1159"/>
      <c r="I44" s="1159"/>
      <c r="J44" s="1159"/>
      <c r="K44" s="1159"/>
      <c r="L44" s="1159"/>
      <c r="M44" s="1159"/>
      <c r="N44" s="1159"/>
      <c r="O44" s="1159"/>
      <c r="P44" s="1159"/>
      <c r="Q44" s="1159"/>
      <c r="R44" s="1159"/>
      <c r="S44" s="28"/>
      <c r="T44" s="1160"/>
      <c r="U44" s="1161"/>
      <c r="V44" s="1161"/>
      <c r="W44" s="1161"/>
      <c r="X44" s="1161"/>
      <c r="Y44" s="1161"/>
      <c r="Z44" s="1161"/>
      <c r="AA44" s="1161"/>
    </row>
    <row r="45" spans="2:27" ht="15" customHeight="1">
      <c r="B45" s="1158"/>
      <c r="C45" s="1158"/>
      <c r="D45" s="1159"/>
      <c r="E45" s="1159"/>
      <c r="F45" s="1159"/>
      <c r="G45" s="1159"/>
      <c r="H45" s="1159"/>
      <c r="I45" s="1159"/>
      <c r="J45" s="1159"/>
      <c r="K45" s="1159"/>
      <c r="L45" s="1159"/>
      <c r="M45" s="1159"/>
      <c r="N45" s="1159"/>
      <c r="O45" s="1159"/>
      <c r="P45" s="1159"/>
      <c r="Q45" s="1159"/>
      <c r="R45" s="1159"/>
      <c r="S45" s="27"/>
      <c r="T45" s="1160"/>
      <c r="U45" s="1161"/>
      <c r="V45" s="1161"/>
      <c r="W45" s="1161"/>
      <c r="X45" s="1161"/>
      <c r="Y45" s="1161"/>
      <c r="Z45" s="1161"/>
      <c r="AA45" s="1161"/>
    </row>
    <row r="46" spans="2:27" ht="15" customHeight="1">
      <c r="B46" s="1158">
        <v>13</v>
      </c>
      <c r="C46" s="1158"/>
      <c r="D46" s="1159"/>
      <c r="E46" s="1159"/>
      <c r="F46" s="1159"/>
      <c r="G46" s="1159"/>
      <c r="H46" s="1159"/>
      <c r="I46" s="1159"/>
      <c r="J46" s="1159"/>
      <c r="K46" s="1159"/>
      <c r="L46" s="1159"/>
      <c r="M46" s="1159"/>
      <c r="N46" s="1159"/>
      <c r="O46" s="1159"/>
      <c r="P46" s="1159"/>
      <c r="Q46" s="1159"/>
      <c r="R46" s="1159"/>
      <c r="S46" s="25"/>
      <c r="T46" s="1160"/>
      <c r="U46" s="1161"/>
      <c r="V46" s="1161"/>
      <c r="W46" s="1161"/>
      <c r="X46" s="1161"/>
      <c r="Y46" s="1161"/>
      <c r="Z46" s="1161"/>
      <c r="AA46" s="1161"/>
    </row>
    <row r="47" spans="2:27" ht="15" customHeight="1">
      <c r="B47" s="1158"/>
      <c r="C47" s="1158"/>
      <c r="D47" s="1159"/>
      <c r="E47" s="1159"/>
      <c r="F47" s="1159"/>
      <c r="G47" s="1159"/>
      <c r="H47" s="1159"/>
      <c r="I47" s="1159"/>
      <c r="J47" s="1159"/>
      <c r="K47" s="1159"/>
      <c r="L47" s="1159"/>
      <c r="M47" s="1159"/>
      <c r="N47" s="1159"/>
      <c r="O47" s="1159"/>
      <c r="P47" s="1159"/>
      <c r="Q47" s="1159"/>
      <c r="R47" s="1159"/>
      <c r="S47" s="28"/>
      <c r="T47" s="1160"/>
      <c r="U47" s="1161"/>
      <c r="V47" s="1161"/>
      <c r="W47" s="1161"/>
      <c r="X47" s="1161"/>
      <c r="Y47" s="1161"/>
      <c r="Z47" s="1161"/>
      <c r="AA47" s="1161"/>
    </row>
    <row r="48" spans="2:27" ht="15" customHeight="1">
      <c r="B48" s="1158"/>
      <c r="C48" s="1158"/>
      <c r="D48" s="1159"/>
      <c r="E48" s="1159"/>
      <c r="F48" s="1159"/>
      <c r="G48" s="1159"/>
      <c r="H48" s="1159"/>
      <c r="I48" s="1159"/>
      <c r="J48" s="1159"/>
      <c r="K48" s="1159"/>
      <c r="L48" s="1159"/>
      <c r="M48" s="1159"/>
      <c r="N48" s="1159"/>
      <c r="O48" s="1159"/>
      <c r="P48" s="1159"/>
      <c r="Q48" s="1159"/>
      <c r="R48" s="1159"/>
      <c r="S48" s="27"/>
      <c r="T48" s="1160"/>
      <c r="U48" s="1161"/>
      <c r="V48" s="1161"/>
      <c r="W48" s="1161"/>
      <c r="X48" s="1161"/>
      <c r="Y48" s="1161"/>
      <c r="Z48" s="1161"/>
      <c r="AA48" s="1161"/>
    </row>
    <row r="49" spans="2:27" ht="15" customHeight="1">
      <c r="B49" s="1158">
        <v>14</v>
      </c>
      <c r="C49" s="1158"/>
      <c r="D49" s="1159"/>
      <c r="E49" s="1159"/>
      <c r="F49" s="1159"/>
      <c r="G49" s="1159"/>
      <c r="H49" s="1159"/>
      <c r="I49" s="1159"/>
      <c r="J49" s="1159"/>
      <c r="K49" s="1159"/>
      <c r="L49" s="1159"/>
      <c r="M49" s="1159"/>
      <c r="N49" s="1159"/>
      <c r="O49" s="1159"/>
      <c r="P49" s="1159"/>
      <c r="Q49" s="1159"/>
      <c r="R49" s="1159"/>
      <c r="S49" s="25"/>
      <c r="T49" s="1160"/>
      <c r="U49" s="1161"/>
      <c r="V49" s="1161"/>
      <c r="W49" s="1161"/>
      <c r="X49" s="1161"/>
      <c r="Y49" s="1161"/>
      <c r="Z49" s="1161"/>
      <c r="AA49" s="1161"/>
    </row>
    <row r="50" spans="2:27" ht="15" customHeight="1">
      <c r="B50" s="1158"/>
      <c r="C50" s="1158"/>
      <c r="D50" s="1159"/>
      <c r="E50" s="1159"/>
      <c r="F50" s="1159"/>
      <c r="G50" s="1159"/>
      <c r="H50" s="1159"/>
      <c r="I50" s="1159"/>
      <c r="J50" s="1159"/>
      <c r="K50" s="1159"/>
      <c r="L50" s="1159"/>
      <c r="M50" s="1159"/>
      <c r="N50" s="1159"/>
      <c r="O50" s="1159"/>
      <c r="P50" s="1159"/>
      <c r="Q50" s="1159"/>
      <c r="R50" s="1159"/>
      <c r="S50" s="28"/>
      <c r="T50" s="1160"/>
      <c r="U50" s="1161"/>
      <c r="V50" s="1161"/>
      <c r="W50" s="1161"/>
      <c r="X50" s="1161"/>
      <c r="Y50" s="1161"/>
      <c r="Z50" s="1161"/>
      <c r="AA50" s="1161"/>
    </row>
    <row r="51" spans="2:27" ht="15" customHeight="1">
      <c r="B51" s="1158"/>
      <c r="C51" s="1158"/>
      <c r="D51" s="1159"/>
      <c r="E51" s="1159"/>
      <c r="F51" s="1159"/>
      <c r="G51" s="1159"/>
      <c r="H51" s="1159"/>
      <c r="I51" s="1159"/>
      <c r="J51" s="1159"/>
      <c r="K51" s="1159"/>
      <c r="L51" s="1159"/>
      <c r="M51" s="1159"/>
      <c r="N51" s="1159"/>
      <c r="O51" s="1159"/>
      <c r="P51" s="1159"/>
      <c r="Q51" s="1159"/>
      <c r="R51" s="1159"/>
      <c r="S51" s="27"/>
      <c r="T51" s="1160"/>
      <c r="U51" s="1161"/>
      <c r="V51" s="1161"/>
      <c r="W51" s="1161"/>
      <c r="X51" s="1161"/>
      <c r="Y51" s="1161"/>
      <c r="Z51" s="1161"/>
      <c r="AA51" s="1161"/>
    </row>
    <row r="52" spans="2:27" ht="15" customHeight="1">
      <c r="B52" s="1158">
        <v>15</v>
      </c>
      <c r="C52" s="1158"/>
      <c r="D52" s="1159"/>
      <c r="E52" s="1159"/>
      <c r="F52" s="1159"/>
      <c r="G52" s="1159"/>
      <c r="H52" s="1159"/>
      <c r="I52" s="1159"/>
      <c r="J52" s="1159"/>
      <c r="K52" s="1159"/>
      <c r="L52" s="1159"/>
      <c r="M52" s="1159"/>
      <c r="N52" s="1159"/>
      <c r="O52" s="1159"/>
      <c r="P52" s="1159"/>
      <c r="Q52" s="1159"/>
      <c r="R52" s="1159"/>
      <c r="S52" s="25"/>
      <c r="T52" s="1160"/>
      <c r="U52" s="1161"/>
      <c r="V52" s="1161"/>
      <c r="W52" s="1161"/>
      <c r="X52" s="1161"/>
      <c r="Y52" s="1161"/>
      <c r="Z52" s="1161"/>
      <c r="AA52" s="1161"/>
    </row>
    <row r="53" spans="2:27" ht="15" customHeight="1">
      <c r="B53" s="1158"/>
      <c r="C53" s="1158"/>
      <c r="D53" s="1159"/>
      <c r="E53" s="1159"/>
      <c r="F53" s="1159"/>
      <c r="G53" s="1159"/>
      <c r="H53" s="1159"/>
      <c r="I53" s="1159"/>
      <c r="J53" s="1159"/>
      <c r="K53" s="1159"/>
      <c r="L53" s="1159"/>
      <c r="M53" s="1159"/>
      <c r="N53" s="1159"/>
      <c r="O53" s="1159"/>
      <c r="P53" s="1159"/>
      <c r="Q53" s="1159"/>
      <c r="R53" s="1159"/>
      <c r="S53" s="28"/>
      <c r="T53" s="1160"/>
      <c r="U53" s="1161"/>
      <c r="V53" s="1161"/>
      <c r="W53" s="1161"/>
      <c r="X53" s="1161"/>
      <c r="Y53" s="1161"/>
      <c r="Z53" s="1161"/>
      <c r="AA53" s="1161"/>
    </row>
    <row r="54" spans="2:27" ht="15" customHeight="1">
      <c r="B54" s="1158"/>
      <c r="C54" s="1158"/>
      <c r="D54" s="1159"/>
      <c r="E54" s="1159"/>
      <c r="F54" s="1159"/>
      <c r="G54" s="1159"/>
      <c r="H54" s="1159"/>
      <c r="I54" s="1159"/>
      <c r="J54" s="1159"/>
      <c r="K54" s="1159"/>
      <c r="L54" s="1159"/>
      <c r="M54" s="1159"/>
      <c r="N54" s="1159"/>
      <c r="O54" s="1159"/>
      <c r="P54" s="1159"/>
      <c r="Q54" s="1159"/>
      <c r="R54" s="1159"/>
      <c r="S54" s="27"/>
      <c r="T54" s="1160"/>
      <c r="U54" s="1161"/>
      <c r="V54" s="1161"/>
      <c r="W54" s="1161"/>
      <c r="X54" s="1161"/>
      <c r="Y54" s="1161"/>
      <c r="Z54" s="1161"/>
      <c r="AA54" s="1161"/>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49:C51"/>
    <mergeCell ref="D49:R51"/>
    <mergeCell ref="T49:AA51"/>
    <mergeCell ref="B43:C45"/>
    <mergeCell ref="D43:R45"/>
    <mergeCell ref="T43:AA45"/>
    <mergeCell ref="B46:C48"/>
    <mergeCell ref="D46:R48"/>
    <mergeCell ref="T46:AA48"/>
    <mergeCell ref="B37:C39"/>
    <mergeCell ref="D37:R39"/>
    <mergeCell ref="T37:AA39"/>
    <mergeCell ref="B40:C42"/>
    <mergeCell ref="D40:R42"/>
    <mergeCell ref="T40:AA42"/>
    <mergeCell ref="B31:C33"/>
    <mergeCell ref="D31:R33"/>
    <mergeCell ref="T31:AA33"/>
    <mergeCell ref="B34:C36"/>
    <mergeCell ref="D34:R36"/>
    <mergeCell ref="T34:AA36"/>
    <mergeCell ref="B25:C27"/>
    <mergeCell ref="D25:R27"/>
    <mergeCell ref="T25:AA27"/>
    <mergeCell ref="B28:C30"/>
    <mergeCell ref="D28:R30"/>
    <mergeCell ref="T28:AA30"/>
    <mergeCell ref="T16:AA18"/>
    <mergeCell ref="B19:C21"/>
    <mergeCell ref="D19:R21"/>
    <mergeCell ref="T19:AA21"/>
    <mergeCell ref="B22:C24"/>
    <mergeCell ref="D22:R24"/>
    <mergeCell ref="T22:AA24"/>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s>
  <phoneticPr fontId="12"/>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CFFCC"/>
  </sheetPr>
  <dimension ref="A1:S37"/>
  <sheetViews>
    <sheetView view="pageBreakPreview" topLeftCell="C3" zoomScale="115" zoomScaleNormal="100" zoomScaleSheetLayoutView="115" workbookViewId="0">
      <selection activeCell="B33" sqref="B33:M59"/>
    </sheetView>
  </sheetViews>
  <sheetFormatPr defaultRowHeight="13.5"/>
  <cols>
    <col min="1" max="1" width="12.5" style="237" customWidth="1"/>
    <col min="2" max="3" width="6.75" style="237" bestFit="1" customWidth="1"/>
    <col min="4" max="4" width="6.75" style="237" customWidth="1"/>
    <col min="5" max="5" width="12.5" style="237" customWidth="1"/>
    <col min="6" max="7" width="6.75" style="237" bestFit="1" customWidth="1"/>
    <col min="8" max="8" width="6.75" style="237" customWidth="1"/>
    <col min="9" max="9" width="12.5" style="237" customWidth="1"/>
    <col min="10" max="11" width="6.75" style="237" bestFit="1" customWidth="1"/>
    <col min="12" max="12" width="6.75" style="237" customWidth="1"/>
    <col min="13" max="16" width="5.625" style="237" customWidth="1"/>
    <col min="17" max="21" width="9" style="237"/>
    <col min="22" max="22" width="10.125" style="237" customWidth="1"/>
    <col min="23" max="256" width="9" style="237"/>
    <col min="257" max="257" width="12.5" style="237" customWidth="1"/>
    <col min="258" max="259" width="6.75" style="237" bestFit="1" customWidth="1"/>
    <col min="260" max="260" width="6.75" style="237" customWidth="1"/>
    <col min="261" max="261" width="12.5" style="237" customWidth="1"/>
    <col min="262" max="263" width="6.75" style="237" bestFit="1" customWidth="1"/>
    <col min="264" max="264" width="6.75" style="237" customWidth="1"/>
    <col min="265" max="265" width="12.5" style="237" customWidth="1"/>
    <col min="266" max="267" width="6.75" style="237" bestFit="1" customWidth="1"/>
    <col min="268" max="268" width="6.75" style="237" customWidth="1"/>
    <col min="269" max="269" width="12.5" style="237" customWidth="1"/>
    <col min="270" max="271" width="6.75" style="237" bestFit="1" customWidth="1"/>
    <col min="272" max="272" width="6.75" style="237" customWidth="1"/>
    <col min="273" max="512" width="9" style="237"/>
    <col min="513" max="513" width="12.5" style="237" customWidth="1"/>
    <col min="514" max="515" width="6.75" style="237" bestFit="1" customWidth="1"/>
    <col min="516" max="516" width="6.75" style="237" customWidth="1"/>
    <col min="517" max="517" width="12.5" style="237" customWidth="1"/>
    <col min="518" max="519" width="6.75" style="237" bestFit="1" customWidth="1"/>
    <col min="520" max="520" width="6.75" style="237" customWidth="1"/>
    <col min="521" max="521" width="12.5" style="237" customWidth="1"/>
    <col min="522" max="523" width="6.75" style="237" bestFit="1" customWidth="1"/>
    <col min="524" max="524" width="6.75" style="237" customWidth="1"/>
    <col min="525" max="525" width="12.5" style="237" customWidth="1"/>
    <col min="526" max="527" width="6.75" style="237" bestFit="1" customWidth="1"/>
    <col min="528" max="528" width="6.75" style="237" customWidth="1"/>
    <col min="529" max="768" width="9" style="237"/>
    <col min="769" max="769" width="12.5" style="237" customWidth="1"/>
    <col min="770" max="771" width="6.75" style="237" bestFit="1" customWidth="1"/>
    <col min="772" max="772" width="6.75" style="237" customWidth="1"/>
    <col min="773" max="773" width="12.5" style="237" customWidth="1"/>
    <col min="774" max="775" width="6.75" style="237" bestFit="1" customWidth="1"/>
    <col min="776" max="776" width="6.75" style="237" customWidth="1"/>
    <col min="777" max="777" width="12.5" style="237" customWidth="1"/>
    <col min="778" max="779" width="6.75" style="237" bestFit="1" customWidth="1"/>
    <col min="780" max="780" width="6.75" style="237" customWidth="1"/>
    <col min="781" max="781" width="12.5" style="237" customWidth="1"/>
    <col min="782" max="783" width="6.75" style="237" bestFit="1" customWidth="1"/>
    <col min="784" max="784" width="6.75" style="237" customWidth="1"/>
    <col min="785" max="1024" width="9" style="237"/>
    <col min="1025" max="1025" width="12.5" style="237" customWidth="1"/>
    <col min="1026" max="1027" width="6.75" style="237" bestFit="1" customWidth="1"/>
    <col min="1028" max="1028" width="6.75" style="237" customWidth="1"/>
    <col min="1029" max="1029" width="12.5" style="237" customWidth="1"/>
    <col min="1030" max="1031" width="6.75" style="237" bestFit="1" customWidth="1"/>
    <col min="1032" max="1032" width="6.75" style="237" customWidth="1"/>
    <col min="1033" max="1033" width="12.5" style="237" customWidth="1"/>
    <col min="1034" max="1035" width="6.75" style="237" bestFit="1" customWidth="1"/>
    <col min="1036" max="1036" width="6.75" style="237" customWidth="1"/>
    <col min="1037" max="1037" width="12.5" style="237" customWidth="1"/>
    <col min="1038" max="1039" width="6.75" style="237" bestFit="1" customWidth="1"/>
    <col min="1040" max="1040" width="6.75" style="237" customWidth="1"/>
    <col min="1041" max="1280" width="9" style="237"/>
    <col min="1281" max="1281" width="12.5" style="237" customWidth="1"/>
    <col min="1282" max="1283" width="6.75" style="237" bestFit="1" customWidth="1"/>
    <col min="1284" max="1284" width="6.75" style="237" customWidth="1"/>
    <col min="1285" max="1285" width="12.5" style="237" customWidth="1"/>
    <col min="1286" max="1287" width="6.75" style="237" bestFit="1" customWidth="1"/>
    <col min="1288" max="1288" width="6.75" style="237" customWidth="1"/>
    <col min="1289" max="1289" width="12.5" style="237" customWidth="1"/>
    <col min="1290" max="1291" width="6.75" style="237" bestFit="1" customWidth="1"/>
    <col min="1292" max="1292" width="6.75" style="237" customWidth="1"/>
    <col min="1293" max="1293" width="12.5" style="237" customWidth="1"/>
    <col min="1294" max="1295" width="6.75" style="237" bestFit="1" customWidth="1"/>
    <col min="1296" max="1296" width="6.75" style="237" customWidth="1"/>
    <col min="1297" max="1536" width="9" style="237"/>
    <col min="1537" max="1537" width="12.5" style="237" customWidth="1"/>
    <col min="1538" max="1539" width="6.75" style="237" bestFit="1" customWidth="1"/>
    <col min="1540" max="1540" width="6.75" style="237" customWidth="1"/>
    <col min="1541" max="1541" width="12.5" style="237" customWidth="1"/>
    <col min="1542" max="1543" width="6.75" style="237" bestFit="1" customWidth="1"/>
    <col min="1544" max="1544" width="6.75" style="237" customWidth="1"/>
    <col min="1545" max="1545" width="12.5" style="237" customWidth="1"/>
    <col min="1546" max="1547" width="6.75" style="237" bestFit="1" customWidth="1"/>
    <col min="1548" max="1548" width="6.75" style="237" customWidth="1"/>
    <col min="1549" max="1549" width="12.5" style="237" customWidth="1"/>
    <col min="1550" max="1551" width="6.75" style="237" bestFit="1" customWidth="1"/>
    <col min="1552" max="1552" width="6.75" style="237" customWidth="1"/>
    <col min="1553" max="1792" width="9" style="237"/>
    <col min="1793" max="1793" width="12.5" style="237" customWidth="1"/>
    <col min="1794" max="1795" width="6.75" style="237" bestFit="1" customWidth="1"/>
    <col min="1796" max="1796" width="6.75" style="237" customWidth="1"/>
    <col min="1797" max="1797" width="12.5" style="237" customWidth="1"/>
    <col min="1798" max="1799" width="6.75" style="237" bestFit="1" customWidth="1"/>
    <col min="1800" max="1800" width="6.75" style="237" customWidth="1"/>
    <col min="1801" max="1801" width="12.5" style="237" customWidth="1"/>
    <col min="1802" max="1803" width="6.75" style="237" bestFit="1" customWidth="1"/>
    <col min="1804" max="1804" width="6.75" style="237" customWidth="1"/>
    <col min="1805" max="1805" width="12.5" style="237" customWidth="1"/>
    <col min="1806" max="1807" width="6.75" style="237" bestFit="1" customWidth="1"/>
    <col min="1808" max="1808" width="6.75" style="237" customWidth="1"/>
    <col min="1809" max="2048" width="9" style="237"/>
    <col min="2049" max="2049" width="12.5" style="237" customWidth="1"/>
    <col min="2050" max="2051" width="6.75" style="237" bestFit="1" customWidth="1"/>
    <col min="2052" max="2052" width="6.75" style="237" customWidth="1"/>
    <col min="2053" max="2053" width="12.5" style="237" customWidth="1"/>
    <col min="2054" max="2055" width="6.75" style="237" bestFit="1" customWidth="1"/>
    <col min="2056" max="2056" width="6.75" style="237" customWidth="1"/>
    <col min="2057" max="2057" width="12.5" style="237" customWidth="1"/>
    <col min="2058" max="2059" width="6.75" style="237" bestFit="1" customWidth="1"/>
    <col min="2060" max="2060" width="6.75" style="237" customWidth="1"/>
    <col min="2061" max="2061" width="12.5" style="237" customWidth="1"/>
    <col min="2062" max="2063" width="6.75" style="237" bestFit="1" customWidth="1"/>
    <col min="2064" max="2064" width="6.75" style="237" customWidth="1"/>
    <col min="2065" max="2304" width="9" style="237"/>
    <col min="2305" max="2305" width="12.5" style="237" customWidth="1"/>
    <col min="2306" max="2307" width="6.75" style="237" bestFit="1" customWidth="1"/>
    <col min="2308" max="2308" width="6.75" style="237" customWidth="1"/>
    <col min="2309" max="2309" width="12.5" style="237" customWidth="1"/>
    <col min="2310" max="2311" width="6.75" style="237" bestFit="1" customWidth="1"/>
    <col min="2312" max="2312" width="6.75" style="237" customWidth="1"/>
    <col min="2313" max="2313" width="12.5" style="237" customWidth="1"/>
    <col min="2314" max="2315" width="6.75" style="237" bestFit="1" customWidth="1"/>
    <col min="2316" max="2316" width="6.75" style="237" customWidth="1"/>
    <col min="2317" max="2317" width="12.5" style="237" customWidth="1"/>
    <col min="2318" max="2319" width="6.75" style="237" bestFit="1" customWidth="1"/>
    <col min="2320" max="2320" width="6.75" style="237" customWidth="1"/>
    <col min="2321" max="2560" width="9" style="237"/>
    <col min="2561" max="2561" width="12.5" style="237" customWidth="1"/>
    <col min="2562" max="2563" width="6.75" style="237" bestFit="1" customWidth="1"/>
    <col min="2564" max="2564" width="6.75" style="237" customWidth="1"/>
    <col min="2565" max="2565" width="12.5" style="237" customWidth="1"/>
    <col min="2566" max="2567" width="6.75" style="237" bestFit="1" customWidth="1"/>
    <col min="2568" max="2568" width="6.75" style="237" customWidth="1"/>
    <col min="2569" max="2569" width="12.5" style="237" customWidth="1"/>
    <col min="2570" max="2571" width="6.75" style="237" bestFit="1" customWidth="1"/>
    <col min="2572" max="2572" width="6.75" style="237" customWidth="1"/>
    <col min="2573" max="2573" width="12.5" style="237" customWidth="1"/>
    <col min="2574" max="2575" width="6.75" style="237" bestFit="1" customWidth="1"/>
    <col min="2576" max="2576" width="6.75" style="237" customWidth="1"/>
    <col min="2577" max="2816" width="9" style="237"/>
    <col min="2817" max="2817" width="12.5" style="237" customWidth="1"/>
    <col min="2818" max="2819" width="6.75" style="237" bestFit="1" customWidth="1"/>
    <col min="2820" max="2820" width="6.75" style="237" customWidth="1"/>
    <col min="2821" max="2821" width="12.5" style="237" customWidth="1"/>
    <col min="2822" max="2823" width="6.75" style="237" bestFit="1" customWidth="1"/>
    <col min="2824" max="2824" width="6.75" style="237" customWidth="1"/>
    <col min="2825" max="2825" width="12.5" style="237" customWidth="1"/>
    <col min="2826" max="2827" width="6.75" style="237" bestFit="1" customWidth="1"/>
    <col min="2828" max="2828" width="6.75" style="237" customWidth="1"/>
    <col min="2829" max="2829" width="12.5" style="237" customWidth="1"/>
    <col min="2830" max="2831" width="6.75" style="237" bestFit="1" customWidth="1"/>
    <col min="2832" max="2832" width="6.75" style="237" customWidth="1"/>
    <col min="2833" max="3072" width="9" style="237"/>
    <col min="3073" max="3073" width="12.5" style="237" customWidth="1"/>
    <col min="3074" max="3075" width="6.75" style="237" bestFit="1" customWidth="1"/>
    <col min="3076" max="3076" width="6.75" style="237" customWidth="1"/>
    <col min="3077" max="3077" width="12.5" style="237" customWidth="1"/>
    <col min="3078" max="3079" width="6.75" style="237" bestFit="1" customWidth="1"/>
    <col min="3080" max="3080" width="6.75" style="237" customWidth="1"/>
    <col min="3081" max="3081" width="12.5" style="237" customWidth="1"/>
    <col min="3082" max="3083" width="6.75" style="237" bestFit="1" customWidth="1"/>
    <col min="3084" max="3084" width="6.75" style="237" customWidth="1"/>
    <col min="3085" max="3085" width="12.5" style="237" customWidth="1"/>
    <col min="3086" max="3087" width="6.75" style="237" bestFit="1" customWidth="1"/>
    <col min="3088" max="3088" width="6.75" style="237" customWidth="1"/>
    <col min="3089" max="3328" width="9" style="237"/>
    <col min="3329" max="3329" width="12.5" style="237" customWidth="1"/>
    <col min="3330" max="3331" width="6.75" style="237" bestFit="1" customWidth="1"/>
    <col min="3332" max="3332" width="6.75" style="237" customWidth="1"/>
    <col min="3333" max="3333" width="12.5" style="237" customWidth="1"/>
    <col min="3334" max="3335" width="6.75" style="237" bestFit="1" customWidth="1"/>
    <col min="3336" max="3336" width="6.75" style="237" customWidth="1"/>
    <col min="3337" max="3337" width="12.5" style="237" customWidth="1"/>
    <col min="3338" max="3339" width="6.75" style="237" bestFit="1" customWidth="1"/>
    <col min="3340" max="3340" width="6.75" style="237" customWidth="1"/>
    <col min="3341" max="3341" width="12.5" style="237" customWidth="1"/>
    <col min="3342" max="3343" width="6.75" style="237" bestFit="1" customWidth="1"/>
    <col min="3344" max="3344" width="6.75" style="237" customWidth="1"/>
    <col min="3345" max="3584" width="9" style="237"/>
    <col min="3585" max="3585" width="12.5" style="237" customWidth="1"/>
    <col min="3586" max="3587" width="6.75" style="237" bestFit="1" customWidth="1"/>
    <col min="3588" max="3588" width="6.75" style="237" customWidth="1"/>
    <col min="3589" max="3589" width="12.5" style="237" customWidth="1"/>
    <col min="3590" max="3591" width="6.75" style="237" bestFit="1" customWidth="1"/>
    <col min="3592" max="3592" width="6.75" style="237" customWidth="1"/>
    <col min="3593" max="3593" width="12.5" style="237" customWidth="1"/>
    <col min="3594" max="3595" width="6.75" style="237" bestFit="1" customWidth="1"/>
    <col min="3596" max="3596" width="6.75" style="237" customWidth="1"/>
    <col min="3597" max="3597" width="12.5" style="237" customWidth="1"/>
    <col min="3598" max="3599" width="6.75" style="237" bestFit="1" customWidth="1"/>
    <col min="3600" max="3600" width="6.75" style="237" customWidth="1"/>
    <col min="3601" max="3840" width="9" style="237"/>
    <col min="3841" max="3841" width="12.5" style="237" customWidth="1"/>
    <col min="3842" max="3843" width="6.75" style="237" bestFit="1" customWidth="1"/>
    <col min="3844" max="3844" width="6.75" style="237" customWidth="1"/>
    <col min="3845" max="3845" width="12.5" style="237" customWidth="1"/>
    <col min="3846" max="3847" width="6.75" style="237" bestFit="1" customWidth="1"/>
    <col min="3848" max="3848" width="6.75" style="237" customWidth="1"/>
    <col min="3849" max="3849" width="12.5" style="237" customWidth="1"/>
    <col min="3850" max="3851" width="6.75" style="237" bestFit="1" customWidth="1"/>
    <col min="3852" max="3852" width="6.75" style="237" customWidth="1"/>
    <col min="3853" max="3853" width="12.5" style="237" customWidth="1"/>
    <col min="3854" max="3855" width="6.75" style="237" bestFit="1" customWidth="1"/>
    <col min="3856" max="3856" width="6.75" style="237" customWidth="1"/>
    <col min="3857" max="4096" width="9" style="237"/>
    <col min="4097" max="4097" width="12.5" style="237" customWidth="1"/>
    <col min="4098" max="4099" width="6.75" style="237" bestFit="1" customWidth="1"/>
    <col min="4100" max="4100" width="6.75" style="237" customWidth="1"/>
    <col min="4101" max="4101" width="12.5" style="237" customWidth="1"/>
    <col min="4102" max="4103" width="6.75" style="237" bestFit="1" customWidth="1"/>
    <col min="4104" max="4104" width="6.75" style="237" customWidth="1"/>
    <col min="4105" max="4105" width="12.5" style="237" customWidth="1"/>
    <col min="4106" max="4107" width="6.75" style="237" bestFit="1" customWidth="1"/>
    <col min="4108" max="4108" width="6.75" style="237" customWidth="1"/>
    <col min="4109" max="4109" width="12.5" style="237" customWidth="1"/>
    <col min="4110" max="4111" width="6.75" style="237" bestFit="1" customWidth="1"/>
    <col min="4112" max="4112" width="6.75" style="237" customWidth="1"/>
    <col min="4113" max="4352" width="9" style="237"/>
    <col min="4353" max="4353" width="12.5" style="237" customWidth="1"/>
    <col min="4354" max="4355" width="6.75" style="237" bestFit="1" customWidth="1"/>
    <col min="4356" max="4356" width="6.75" style="237" customWidth="1"/>
    <col min="4357" max="4357" width="12.5" style="237" customWidth="1"/>
    <col min="4358" max="4359" width="6.75" style="237" bestFit="1" customWidth="1"/>
    <col min="4360" max="4360" width="6.75" style="237" customWidth="1"/>
    <col min="4361" max="4361" width="12.5" style="237" customWidth="1"/>
    <col min="4362" max="4363" width="6.75" style="237" bestFit="1" customWidth="1"/>
    <col min="4364" max="4364" width="6.75" style="237" customWidth="1"/>
    <col min="4365" max="4365" width="12.5" style="237" customWidth="1"/>
    <col min="4366" max="4367" width="6.75" style="237" bestFit="1" customWidth="1"/>
    <col min="4368" max="4368" width="6.75" style="237" customWidth="1"/>
    <col min="4369" max="4608" width="9" style="237"/>
    <col min="4609" max="4609" width="12.5" style="237" customWidth="1"/>
    <col min="4610" max="4611" width="6.75" style="237" bestFit="1" customWidth="1"/>
    <col min="4612" max="4612" width="6.75" style="237" customWidth="1"/>
    <col min="4613" max="4613" width="12.5" style="237" customWidth="1"/>
    <col min="4614" max="4615" width="6.75" style="237" bestFit="1" customWidth="1"/>
    <col min="4616" max="4616" width="6.75" style="237" customWidth="1"/>
    <col min="4617" max="4617" width="12.5" style="237" customWidth="1"/>
    <col min="4618" max="4619" width="6.75" style="237" bestFit="1" customWidth="1"/>
    <col min="4620" max="4620" width="6.75" style="237" customWidth="1"/>
    <col min="4621" max="4621" width="12.5" style="237" customWidth="1"/>
    <col min="4622" max="4623" width="6.75" style="237" bestFit="1" customWidth="1"/>
    <col min="4624" max="4624" width="6.75" style="237" customWidth="1"/>
    <col min="4625" max="4864" width="9" style="237"/>
    <col min="4865" max="4865" width="12.5" style="237" customWidth="1"/>
    <col min="4866" max="4867" width="6.75" style="237" bestFit="1" customWidth="1"/>
    <col min="4868" max="4868" width="6.75" style="237" customWidth="1"/>
    <col min="4869" max="4869" width="12.5" style="237" customWidth="1"/>
    <col min="4870" max="4871" width="6.75" style="237" bestFit="1" customWidth="1"/>
    <col min="4872" max="4872" width="6.75" style="237" customWidth="1"/>
    <col min="4873" max="4873" width="12.5" style="237" customWidth="1"/>
    <col min="4874" max="4875" width="6.75" style="237" bestFit="1" customWidth="1"/>
    <col min="4876" max="4876" width="6.75" style="237" customWidth="1"/>
    <col min="4877" max="4877" width="12.5" style="237" customWidth="1"/>
    <col min="4878" max="4879" width="6.75" style="237" bestFit="1" customWidth="1"/>
    <col min="4880" max="4880" width="6.75" style="237" customWidth="1"/>
    <col min="4881" max="5120" width="9" style="237"/>
    <col min="5121" max="5121" width="12.5" style="237" customWidth="1"/>
    <col min="5122" max="5123" width="6.75" style="237" bestFit="1" customWidth="1"/>
    <col min="5124" max="5124" width="6.75" style="237" customWidth="1"/>
    <col min="5125" max="5125" width="12.5" style="237" customWidth="1"/>
    <col min="5126" max="5127" width="6.75" style="237" bestFit="1" customWidth="1"/>
    <col min="5128" max="5128" width="6.75" style="237" customWidth="1"/>
    <col min="5129" max="5129" width="12.5" style="237" customWidth="1"/>
    <col min="5130" max="5131" width="6.75" style="237" bestFit="1" customWidth="1"/>
    <col min="5132" max="5132" width="6.75" style="237" customWidth="1"/>
    <col min="5133" max="5133" width="12.5" style="237" customWidth="1"/>
    <col min="5134" max="5135" width="6.75" style="237" bestFit="1" customWidth="1"/>
    <col min="5136" max="5136" width="6.75" style="237" customWidth="1"/>
    <col min="5137" max="5376" width="9" style="237"/>
    <col min="5377" max="5377" width="12.5" style="237" customWidth="1"/>
    <col min="5378" max="5379" width="6.75" style="237" bestFit="1" customWidth="1"/>
    <col min="5380" max="5380" width="6.75" style="237" customWidth="1"/>
    <col min="5381" max="5381" width="12.5" style="237" customWidth="1"/>
    <col min="5382" max="5383" width="6.75" style="237" bestFit="1" customWidth="1"/>
    <col min="5384" max="5384" width="6.75" style="237" customWidth="1"/>
    <col min="5385" max="5385" width="12.5" style="237" customWidth="1"/>
    <col min="5386" max="5387" width="6.75" style="237" bestFit="1" customWidth="1"/>
    <col min="5388" max="5388" width="6.75" style="237" customWidth="1"/>
    <col min="5389" max="5389" width="12.5" style="237" customWidth="1"/>
    <col min="5390" max="5391" width="6.75" style="237" bestFit="1" customWidth="1"/>
    <col min="5392" max="5392" width="6.75" style="237" customWidth="1"/>
    <col min="5393" max="5632" width="9" style="237"/>
    <col min="5633" max="5633" width="12.5" style="237" customWidth="1"/>
    <col min="5634" max="5635" width="6.75" style="237" bestFit="1" customWidth="1"/>
    <col min="5636" max="5636" width="6.75" style="237" customWidth="1"/>
    <col min="5637" max="5637" width="12.5" style="237" customWidth="1"/>
    <col min="5638" max="5639" width="6.75" style="237" bestFit="1" customWidth="1"/>
    <col min="5640" max="5640" width="6.75" style="237" customWidth="1"/>
    <col min="5641" max="5641" width="12.5" style="237" customWidth="1"/>
    <col min="5642" max="5643" width="6.75" style="237" bestFit="1" customWidth="1"/>
    <col min="5644" max="5644" width="6.75" style="237" customWidth="1"/>
    <col min="5645" max="5645" width="12.5" style="237" customWidth="1"/>
    <col min="5646" max="5647" width="6.75" style="237" bestFit="1" customWidth="1"/>
    <col min="5648" max="5648" width="6.75" style="237" customWidth="1"/>
    <col min="5649" max="5888" width="9" style="237"/>
    <col min="5889" max="5889" width="12.5" style="237" customWidth="1"/>
    <col min="5890" max="5891" width="6.75" style="237" bestFit="1" customWidth="1"/>
    <col min="5892" max="5892" width="6.75" style="237" customWidth="1"/>
    <col min="5893" max="5893" width="12.5" style="237" customWidth="1"/>
    <col min="5894" max="5895" width="6.75" style="237" bestFit="1" customWidth="1"/>
    <col min="5896" max="5896" width="6.75" style="237" customWidth="1"/>
    <col min="5897" max="5897" width="12.5" style="237" customWidth="1"/>
    <col min="5898" max="5899" width="6.75" style="237" bestFit="1" customWidth="1"/>
    <col min="5900" max="5900" width="6.75" style="237" customWidth="1"/>
    <col min="5901" max="5901" width="12.5" style="237" customWidth="1"/>
    <col min="5902" max="5903" width="6.75" style="237" bestFit="1" customWidth="1"/>
    <col min="5904" max="5904" width="6.75" style="237" customWidth="1"/>
    <col min="5905" max="6144" width="9" style="237"/>
    <col min="6145" max="6145" width="12.5" style="237" customWidth="1"/>
    <col min="6146" max="6147" width="6.75" style="237" bestFit="1" customWidth="1"/>
    <col min="6148" max="6148" width="6.75" style="237" customWidth="1"/>
    <col min="6149" max="6149" width="12.5" style="237" customWidth="1"/>
    <col min="6150" max="6151" width="6.75" style="237" bestFit="1" customWidth="1"/>
    <col min="6152" max="6152" width="6.75" style="237" customWidth="1"/>
    <col min="6153" max="6153" width="12.5" style="237" customWidth="1"/>
    <col min="6154" max="6155" width="6.75" style="237" bestFit="1" customWidth="1"/>
    <col min="6156" max="6156" width="6.75" style="237" customWidth="1"/>
    <col min="6157" max="6157" width="12.5" style="237" customWidth="1"/>
    <col min="6158" max="6159" width="6.75" style="237" bestFit="1" customWidth="1"/>
    <col min="6160" max="6160" width="6.75" style="237" customWidth="1"/>
    <col min="6161" max="6400" width="9" style="237"/>
    <col min="6401" max="6401" width="12.5" style="237" customWidth="1"/>
    <col min="6402" max="6403" width="6.75" style="237" bestFit="1" customWidth="1"/>
    <col min="6404" max="6404" width="6.75" style="237" customWidth="1"/>
    <col min="6405" max="6405" width="12.5" style="237" customWidth="1"/>
    <col min="6406" max="6407" width="6.75" style="237" bestFit="1" customWidth="1"/>
    <col min="6408" max="6408" width="6.75" style="237" customWidth="1"/>
    <col min="6409" max="6409" width="12.5" style="237" customWidth="1"/>
    <col min="6410" max="6411" width="6.75" style="237" bestFit="1" customWidth="1"/>
    <col min="6412" max="6412" width="6.75" style="237" customWidth="1"/>
    <col min="6413" max="6413" width="12.5" style="237" customWidth="1"/>
    <col min="6414" max="6415" width="6.75" style="237" bestFit="1" customWidth="1"/>
    <col min="6416" max="6416" width="6.75" style="237" customWidth="1"/>
    <col min="6417" max="6656" width="9" style="237"/>
    <col min="6657" max="6657" width="12.5" style="237" customWidth="1"/>
    <col min="6658" max="6659" width="6.75" style="237" bestFit="1" customWidth="1"/>
    <col min="6660" max="6660" width="6.75" style="237" customWidth="1"/>
    <col min="6661" max="6661" width="12.5" style="237" customWidth="1"/>
    <col min="6662" max="6663" width="6.75" style="237" bestFit="1" customWidth="1"/>
    <col min="6664" max="6664" width="6.75" style="237" customWidth="1"/>
    <col min="6665" max="6665" width="12.5" style="237" customWidth="1"/>
    <col min="6666" max="6667" width="6.75" style="237" bestFit="1" customWidth="1"/>
    <col min="6668" max="6668" width="6.75" style="237" customWidth="1"/>
    <col min="6669" max="6669" width="12.5" style="237" customWidth="1"/>
    <col min="6670" max="6671" width="6.75" style="237" bestFit="1" customWidth="1"/>
    <col min="6672" max="6672" width="6.75" style="237" customWidth="1"/>
    <col min="6673" max="6912" width="9" style="237"/>
    <col min="6913" max="6913" width="12.5" style="237" customWidth="1"/>
    <col min="6914" max="6915" width="6.75" style="237" bestFit="1" customWidth="1"/>
    <col min="6916" max="6916" width="6.75" style="237" customWidth="1"/>
    <col min="6917" max="6917" width="12.5" style="237" customWidth="1"/>
    <col min="6918" max="6919" width="6.75" style="237" bestFit="1" customWidth="1"/>
    <col min="6920" max="6920" width="6.75" style="237" customWidth="1"/>
    <col min="6921" max="6921" width="12.5" style="237" customWidth="1"/>
    <col min="6922" max="6923" width="6.75" style="237" bestFit="1" customWidth="1"/>
    <col min="6924" max="6924" width="6.75" style="237" customWidth="1"/>
    <col min="6925" max="6925" width="12.5" style="237" customWidth="1"/>
    <col min="6926" max="6927" width="6.75" style="237" bestFit="1" customWidth="1"/>
    <col min="6928" max="6928" width="6.75" style="237" customWidth="1"/>
    <col min="6929" max="7168" width="9" style="237"/>
    <col min="7169" max="7169" width="12.5" style="237" customWidth="1"/>
    <col min="7170" max="7171" width="6.75" style="237" bestFit="1" customWidth="1"/>
    <col min="7172" max="7172" width="6.75" style="237" customWidth="1"/>
    <col min="7173" max="7173" width="12.5" style="237" customWidth="1"/>
    <col min="7174" max="7175" width="6.75" style="237" bestFit="1" customWidth="1"/>
    <col min="7176" max="7176" width="6.75" style="237" customWidth="1"/>
    <col min="7177" max="7177" width="12.5" style="237" customWidth="1"/>
    <col min="7178" max="7179" width="6.75" style="237" bestFit="1" customWidth="1"/>
    <col min="7180" max="7180" width="6.75" style="237" customWidth="1"/>
    <col min="7181" max="7181" width="12.5" style="237" customWidth="1"/>
    <col min="7182" max="7183" width="6.75" style="237" bestFit="1" customWidth="1"/>
    <col min="7184" max="7184" width="6.75" style="237" customWidth="1"/>
    <col min="7185" max="7424" width="9" style="237"/>
    <col min="7425" max="7425" width="12.5" style="237" customWidth="1"/>
    <col min="7426" max="7427" width="6.75" style="237" bestFit="1" customWidth="1"/>
    <col min="7428" max="7428" width="6.75" style="237" customWidth="1"/>
    <col min="7429" max="7429" width="12.5" style="237" customWidth="1"/>
    <col min="7430" max="7431" width="6.75" style="237" bestFit="1" customWidth="1"/>
    <col min="7432" max="7432" width="6.75" style="237" customWidth="1"/>
    <col min="7433" max="7433" width="12.5" style="237" customWidth="1"/>
    <col min="7434" max="7435" width="6.75" style="237" bestFit="1" customWidth="1"/>
    <col min="7436" max="7436" width="6.75" style="237" customWidth="1"/>
    <col min="7437" max="7437" width="12.5" style="237" customWidth="1"/>
    <col min="7438" max="7439" width="6.75" style="237" bestFit="1" customWidth="1"/>
    <col min="7440" max="7440" width="6.75" style="237" customWidth="1"/>
    <col min="7441" max="7680" width="9" style="237"/>
    <col min="7681" max="7681" width="12.5" style="237" customWidth="1"/>
    <col min="7682" max="7683" width="6.75" style="237" bestFit="1" customWidth="1"/>
    <col min="7684" max="7684" width="6.75" style="237" customWidth="1"/>
    <col min="7685" max="7685" width="12.5" style="237" customWidth="1"/>
    <col min="7686" max="7687" width="6.75" style="237" bestFit="1" customWidth="1"/>
    <col min="7688" max="7688" width="6.75" style="237" customWidth="1"/>
    <col min="7689" max="7689" width="12.5" style="237" customWidth="1"/>
    <col min="7690" max="7691" width="6.75" style="237" bestFit="1" customWidth="1"/>
    <col min="7692" max="7692" width="6.75" style="237" customWidth="1"/>
    <col min="7693" max="7693" width="12.5" style="237" customWidth="1"/>
    <col min="7694" max="7695" width="6.75" style="237" bestFit="1" customWidth="1"/>
    <col min="7696" max="7696" width="6.75" style="237" customWidth="1"/>
    <col min="7697" max="7936" width="9" style="237"/>
    <col min="7937" max="7937" width="12.5" style="237" customWidth="1"/>
    <col min="7938" max="7939" width="6.75" style="237" bestFit="1" customWidth="1"/>
    <col min="7940" max="7940" width="6.75" style="237" customWidth="1"/>
    <col min="7941" max="7941" width="12.5" style="237" customWidth="1"/>
    <col min="7942" max="7943" width="6.75" style="237" bestFit="1" customWidth="1"/>
    <col min="7944" max="7944" width="6.75" style="237" customWidth="1"/>
    <col min="7945" max="7945" width="12.5" style="237" customWidth="1"/>
    <col min="7946" max="7947" width="6.75" style="237" bestFit="1" customWidth="1"/>
    <col min="7948" max="7948" width="6.75" style="237" customWidth="1"/>
    <col min="7949" max="7949" width="12.5" style="237" customWidth="1"/>
    <col min="7950" max="7951" width="6.75" style="237" bestFit="1" customWidth="1"/>
    <col min="7952" max="7952" width="6.75" style="237" customWidth="1"/>
    <col min="7953" max="8192" width="9" style="237"/>
    <col min="8193" max="8193" width="12.5" style="237" customWidth="1"/>
    <col min="8194" max="8195" width="6.75" style="237" bestFit="1" customWidth="1"/>
    <col min="8196" max="8196" width="6.75" style="237" customWidth="1"/>
    <col min="8197" max="8197" width="12.5" style="237" customWidth="1"/>
    <col min="8198" max="8199" width="6.75" style="237" bestFit="1" customWidth="1"/>
    <col min="8200" max="8200" width="6.75" style="237" customWidth="1"/>
    <col min="8201" max="8201" width="12.5" style="237" customWidth="1"/>
    <col min="8202" max="8203" width="6.75" style="237" bestFit="1" customWidth="1"/>
    <col min="8204" max="8204" width="6.75" style="237" customWidth="1"/>
    <col min="8205" max="8205" width="12.5" style="237" customWidth="1"/>
    <col min="8206" max="8207" width="6.75" style="237" bestFit="1" customWidth="1"/>
    <col min="8208" max="8208" width="6.75" style="237" customWidth="1"/>
    <col min="8209" max="8448" width="9" style="237"/>
    <col min="8449" max="8449" width="12.5" style="237" customWidth="1"/>
    <col min="8450" max="8451" width="6.75" style="237" bestFit="1" customWidth="1"/>
    <col min="8452" max="8452" width="6.75" style="237" customWidth="1"/>
    <col min="8453" max="8453" width="12.5" style="237" customWidth="1"/>
    <col min="8454" max="8455" width="6.75" style="237" bestFit="1" customWidth="1"/>
    <col min="8456" max="8456" width="6.75" style="237" customWidth="1"/>
    <col min="8457" max="8457" width="12.5" style="237" customWidth="1"/>
    <col min="8458" max="8459" width="6.75" style="237" bestFit="1" customWidth="1"/>
    <col min="8460" max="8460" width="6.75" style="237" customWidth="1"/>
    <col min="8461" max="8461" width="12.5" style="237" customWidth="1"/>
    <col min="8462" max="8463" width="6.75" style="237" bestFit="1" customWidth="1"/>
    <col min="8464" max="8464" width="6.75" style="237" customWidth="1"/>
    <col min="8465" max="8704" width="9" style="237"/>
    <col min="8705" max="8705" width="12.5" style="237" customWidth="1"/>
    <col min="8706" max="8707" width="6.75" style="237" bestFit="1" customWidth="1"/>
    <col min="8708" max="8708" width="6.75" style="237" customWidth="1"/>
    <col min="8709" max="8709" width="12.5" style="237" customWidth="1"/>
    <col min="8710" max="8711" width="6.75" style="237" bestFit="1" customWidth="1"/>
    <col min="8712" max="8712" width="6.75" style="237" customWidth="1"/>
    <col min="8713" max="8713" width="12.5" style="237" customWidth="1"/>
    <col min="8714" max="8715" width="6.75" style="237" bestFit="1" customWidth="1"/>
    <col min="8716" max="8716" width="6.75" style="237" customWidth="1"/>
    <col min="8717" max="8717" width="12.5" style="237" customWidth="1"/>
    <col min="8718" max="8719" width="6.75" style="237" bestFit="1" customWidth="1"/>
    <col min="8720" max="8720" width="6.75" style="237" customWidth="1"/>
    <col min="8721" max="8960" width="9" style="237"/>
    <col min="8961" max="8961" width="12.5" style="237" customWidth="1"/>
    <col min="8962" max="8963" width="6.75" style="237" bestFit="1" customWidth="1"/>
    <col min="8964" max="8964" width="6.75" style="237" customWidth="1"/>
    <col min="8965" max="8965" width="12.5" style="237" customWidth="1"/>
    <col min="8966" max="8967" width="6.75" style="237" bestFit="1" customWidth="1"/>
    <col min="8968" max="8968" width="6.75" style="237" customWidth="1"/>
    <col min="8969" max="8969" width="12.5" style="237" customWidth="1"/>
    <col min="8970" max="8971" width="6.75" style="237" bestFit="1" customWidth="1"/>
    <col min="8972" max="8972" width="6.75" style="237" customWidth="1"/>
    <col min="8973" max="8973" width="12.5" style="237" customWidth="1"/>
    <col min="8974" max="8975" width="6.75" style="237" bestFit="1" customWidth="1"/>
    <col min="8976" max="8976" width="6.75" style="237" customWidth="1"/>
    <col min="8977" max="9216" width="9" style="237"/>
    <col min="9217" max="9217" width="12.5" style="237" customWidth="1"/>
    <col min="9218" max="9219" width="6.75" style="237" bestFit="1" customWidth="1"/>
    <col min="9220" max="9220" width="6.75" style="237" customWidth="1"/>
    <col min="9221" max="9221" width="12.5" style="237" customWidth="1"/>
    <col min="9222" max="9223" width="6.75" style="237" bestFit="1" customWidth="1"/>
    <col min="9224" max="9224" width="6.75" style="237" customWidth="1"/>
    <col min="9225" max="9225" width="12.5" style="237" customWidth="1"/>
    <col min="9226" max="9227" width="6.75" style="237" bestFit="1" customWidth="1"/>
    <col min="9228" max="9228" width="6.75" style="237" customWidth="1"/>
    <col min="9229" max="9229" width="12.5" style="237" customWidth="1"/>
    <col min="9230" max="9231" width="6.75" style="237" bestFit="1" customWidth="1"/>
    <col min="9232" max="9232" width="6.75" style="237" customWidth="1"/>
    <col min="9233" max="9472" width="9" style="237"/>
    <col min="9473" max="9473" width="12.5" style="237" customWidth="1"/>
    <col min="9474" max="9475" width="6.75" style="237" bestFit="1" customWidth="1"/>
    <col min="9476" max="9476" width="6.75" style="237" customWidth="1"/>
    <col min="9477" max="9477" width="12.5" style="237" customWidth="1"/>
    <col min="9478" max="9479" width="6.75" style="237" bestFit="1" customWidth="1"/>
    <col min="9480" max="9480" width="6.75" style="237" customWidth="1"/>
    <col min="9481" max="9481" width="12.5" style="237" customWidth="1"/>
    <col min="9482" max="9483" width="6.75" style="237" bestFit="1" customWidth="1"/>
    <col min="9484" max="9484" width="6.75" style="237" customWidth="1"/>
    <col min="9485" max="9485" width="12.5" style="237" customWidth="1"/>
    <col min="9486" max="9487" width="6.75" style="237" bestFit="1" customWidth="1"/>
    <col min="9488" max="9488" width="6.75" style="237" customWidth="1"/>
    <col min="9489" max="9728" width="9" style="237"/>
    <col min="9729" max="9729" width="12.5" style="237" customWidth="1"/>
    <col min="9730" max="9731" width="6.75" style="237" bestFit="1" customWidth="1"/>
    <col min="9732" max="9732" width="6.75" style="237" customWidth="1"/>
    <col min="9733" max="9733" width="12.5" style="237" customWidth="1"/>
    <col min="9734" max="9735" width="6.75" style="237" bestFit="1" customWidth="1"/>
    <col min="9736" max="9736" width="6.75" style="237" customWidth="1"/>
    <col min="9737" max="9737" width="12.5" style="237" customWidth="1"/>
    <col min="9738" max="9739" width="6.75" style="237" bestFit="1" customWidth="1"/>
    <col min="9740" max="9740" width="6.75" style="237" customWidth="1"/>
    <col min="9741" max="9741" width="12.5" style="237" customWidth="1"/>
    <col min="9742" max="9743" width="6.75" style="237" bestFit="1" customWidth="1"/>
    <col min="9744" max="9744" width="6.75" style="237" customWidth="1"/>
    <col min="9745" max="9984" width="9" style="237"/>
    <col min="9985" max="9985" width="12.5" style="237" customWidth="1"/>
    <col min="9986" max="9987" width="6.75" style="237" bestFit="1" customWidth="1"/>
    <col min="9988" max="9988" width="6.75" style="237" customWidth="1"/>
    <col min="9989" max="9989" width="12.5" style="237" customWidth="1"/>
    <col min="9990" max="9991" width="6.75" style="237" bestFit="1" customWidth="1"/>
    <col min="9992" max="9992" width="6.75" style="237" customWidth="1"/>
    <col min="9993" max="9993" width="12.5" style="237" customWidth="1"/>
    <col min="9994" max="9995" width="6.75" style="237" bestFit="1" customWidth="1"/>
    <col min="9996" max="9996" width="6.75" style="237" customWidth="1"/>
    <col min="9997" max="9997" width="12.5" style="237" customWidth="1"/>
    <col min="9998" max="9999" width="6.75" style="237" bestFit="1" customWidth="1"/>
    <col min="10000" max="10000" width="6.75" style="237" customWidth="1"/>
    <col min="10001" max="10240" width="9" style="237"/>
    <col min="10241" max="10241" width="12.5" style="237" customWidth="1"/>
    <col min="10242" max="10243" width="6.75" style="237" bestFit="1" customWidth="1"/>
    <col min="10244" max="10244" width="6.75" style="237" customWidth="1"/>
    <col min="10245" max="10245" width="12.5" style="237" customWidth="1"/>
    <col min="10246" max="10247" width="6.75" style="237" bestFit="1" customWidth="1"/>
    <col min="10248" max="10248" width="6.75" style="237" customWidth="1"/>
    <col min="10249" max="10249" width="12.5" style="237" customWidth="1"/>
    <col min="10250" max="10251" width="6.75" style="237" bestFit="1" customWidth="1"/>
    <col min="10252" max="10252" width="6.75" style="237" customWidth="1"/>
    <col min="10253" max="10253" width="12.5" style="237" customWidth="1"/>
    <col min="10254" max="10255" width="6.75" style="237" bestFit="1" customWidth="1"/>
    <col min="10256" max="10256" width="6.75" style="237" customWidth="1"/>
    <col min="10257" max="10496" width="9" style="237"/>
    <col min="10497" max="10497" width="12.5" style="237" customWidth="1"/>
    <col min="10498" max="10499" width="6.75" style="237" bestFit="1" customWidth="1"/>
    <col min="10500" max="10500" width="6.75" style="237" customWidth="1"/>
    <col min="10501" max="10501" width="12.5" style="237" customWidth="1"/>
    <col min="10502" max="10503" width="6.75" style="237" bestFit="1" customWidth="1"/>
    <col min="10504" max="10504" width="6.75" style="237" customWidth="1"/>
    <col min="10505" max="10505" width="12.5" style="237" customWidth="1"/>
    <col min="10506" max="10507" width="6.75" style="237" bestFit="1" customWidth="1"/>
    <col min="10508" max="10508" width="6.75" style="237" customWidth="1"/>
    <col min="10509" max="10509" width="12.5" style="237" customWidth="1"/>
    <col min="10510" max="10511" width="6.75" style="237" bestFit="1" customWidth="1"/>
    <col min="10512" max="10512" width="6.75" style="237" customWidth="1"/>
    <col min="10513" max="10752" width="9" style="237"/>
    <col min="10753" max="10753" width="12.5" style="237" customWidth="1"/>
    <col min="10754" max="10755" width="6.75" style="237" bestFit="1" customWidth="1"/>
    <col min="10756" max="10756" width="6.75" style="237" customWidth="1"/>
    <col min="10757" max="10757" width="12.5" style="237" customWidth="1"/>
    <col min="10758" max="10759" width="6.75" style="237" bestFit="1" customWidth="1"/>
    <col min="10760" max="10760" width="6.75" style="237" customWidth="1"/>
    <col min="10761" max="10761" width="12.5" style="237" customWidth="1"/>
    <col min="10762" max="10763" width="6.75" style="237" bestFit="1" customWidth="1"/>
    <col min="10764" max="10764" width="6.75" style="237" customWidth="1"/>
    <col min="10765" max="10765" width="12.5" style="237" customWidth="1"/>
    <col min="10766" max="10767" width="6.75" style="237" bestFit="1" customWidth="1"/>
    <col min="10768" max="10768" width="6.75" style="237" customWidth="1"/>
    <col min="10769" max="11008" width="9" style="237"/>
    <col min="11009" max="11009" width="12.5" style="237" customWidth="1"/>
    <col min="11010" max="11011" width="6.75" style="237" bestFit="1" customWidth="1"/>
    <col min="11012" max="11012" width="6.75" style="237" customWidth="1"/>
    <col min="11013" max="11013" width="12.5" style="237" customWidth="1"/>
    <col min="11014" max="11015" width="6.75" style="237" bestFit="1" customWidth="1"/>
    <col min="11016" max="11016" width="6.75" style="237" customWidth="1"/>
    <col min="11017" max="11017" width="12.5" style="237" customWidth="1"/>
    <col min="11018" max="11019" width="6.75" style="237" bestFit="1" customWidth="1"/>
    <col min="11020" max="11020" width="6.75" style="237" customWidth="1"/>
    <col min="11021" max="11021" width="12.5" style="237" customWidth="1"/>
    <col min="11022" max="11023" width="6.75" style="237" bestFit="1" customWidth="1"/>
    <col min="11024" max="11024" width="6.75" style="237" customWidth="1"/>
    <col min="11025" max="11264" width="9" style="237"/>
    <col min="11265" max="11265" width="12.5" style="237" customWidth="1"/>
    <col min="11266" max="11267" width="6.75" style="237" bestFit="1" customWidth="1"/>
    <col min="11268" max="11268" width="6.75" style="237" customWidth="1"/>
    <col min="11269" max="11269" width="12.5" style="237" customWidth="1"/>
    <col min="11270" max="11271" width="6.75" style="237" bestFit="1" customWidth="1"/>
    <col min="11272" max="11272" width="6.75" style="237" customWidth="1"/>
    <col min="11273" max="11273" width="12.5" style="237" customWidth="1"/>
    <col min="11274" max="11275" width="6.75" style="237" bestFit="1" customWidth="1"/>
    <col min="11276" max="11276" width="6.75" style="237" customWidth="1"/>
    <col min="11277" max="11277" width="12.5" style="237" customWidth="1"/>
    <col min="11278" max="11279" width="6.75" style="237" bestFit="1" customWidth="1"/>
    <col min="11280" max="11280" width="6.75" style="237" customWidth="1"/>
    <col min="11281" max="11520" width="9" style="237"/>
    <col min="11521" max="11521" width="12.5" style="237" customWidth="1"/>
    <col min="11522" max="11523" width="6.75" style="237" bestFit="1" customWidth="1"/>
    <col min="11524" max="11524" width="6.75" style="237" customWidth="1"/>
    <col min="11525" max="11525" width="12.5" style="237" customWidth="1"/>
    <col min="11526" max="11527" width="6.75" style="237" bestFit="1" customWidth="1"/>
    <col min="11528" max="11528" width="6.75" style="237" customWidth="1"/>
    <col min="11529" max="11529" width="12.5" style="237" customWidth="1"/>
    <col min="11530" max="11531" width="6.75" style="237" bestFit="1" customWidth="1"/>
    <col min="11532" max="11532" width="6.75" style="237" customWidth="1"/>
    <col min="11533" max="11533" width="12.5" style="237" customWidth="1"/>
    <col min="11534" max="11535" width="6.75" style="237" bestFit="1" customWidth="1"/>
    <col min="11536" max="11536" width="6.75" style="237" customWidth="1"/>
    <col min="11537" max="11776" width="9" style="237"/>
    <col min="11777" max="11777" width="12.5" style="237" customWidth="1"/>
    <col min="11778" max="11779" width="6.75" style="237" bestFit="1" customWidth="1"/>
    <col min="11780" max="11780" width="6.75" style="237" customWidth="1"/>
    <col min="11781" max="11781" width="12.5" style="237" customWidth="1"/>
    <col min="11782" max="11783" width="6.75" style="237" bestFit="1" customWidth="1"/>
    <col min="11784" max="11784" width="6.75" style="237" customWidth="1"/>
    <col min="11785" max="11785" width="12.5" style="237" customWidth="1"/>
    <col min="11786" max="11787" width="6.75" style="237" bestFit="1" customWidth="1"/>
    <col min="11788" max="11788" width="6.75" style="237" customWidth="1"/>
    <col min="11789" max="11789" width="12.5" style="237" customWidth="1"/>
    <col min="11790" max="11791" width="6.75" style="237" bestFit="1" customWidth="1"/>
    <col min="11792" max="11792" width="6.75" style="237" customWidth="1"/>
    <col min="11793" max="12032" width="9" style="237"/>
    <col min="12033" max="12033" width="12.5" style="237" customWidth="1"/>
    <col min="12034" max="12035" width="6.75" style="237" bestFit="1" customWidth="1"/>
    <col min="12036" max="12036" width="6.75" style="237" customWidth="1"/>
    <col min="12037" max="12037" width="12.5" style="237" customWidth="1"/>
    <col min="12038" max="12039" width="6.75" style="237" bestFit="1" customWidth="1"/>
    <col min="12040" max="12040" width="6.75" style="237" customWidth="1"/>
    <col min="12041" max="12041" width="12.5" style="237" customWidth="1"/>
    <col min="12042" max="12043" width="6.75" style="237" bestFit="1" customWidth="1"/>
    <col min="12044" max="12044" width="6.75" style="237" customWidth="1"/>
    <col min="12045" max="12045" width="12.5" style="237" customWidth="1"/>
    <col min="12046" max="12047" width="6.75" style="237" bestFit="1" customWidth="1"/>
    <col min="12048" max="12048" width="6.75" style="237" customWidth="1"/>
    <col min="12049" max="12288" width="9" style="237"/>
    <col min="12289" max="12289" width="12.5" style="237" customWidth="1"/>
    <col min="12290" max="12291" width="6.75" style="237" bestFit="1" customWidth="1"/>
    <col min="12292" max="12292" width="6.75" style="237" customWidth="1"/>
    <col min="12293" max="12293" width="12.5" style="237" customWidth="1"/>
    <col min="12294" max="12295" width="6.75" style="237" bestFit="1" customWidth="1"/>
    <col min="12296" max="12296" width="6.75" style="237" customWidth="1"/>
    <col min="12297" max="12297" width="12.5" style="237" customWidth="1"/>
    <col min="12298" max="12299" width="6.75" style="237" bestFit="1" customWidth="1"/>
    <col min="12300" max="12300" width="6.75" style="237" customWidth="1"/>
    <col min="12301" max="12301" width="12.5" style="237" customWidth="1"/>
    <col min="12302" max="12303" width="6.75" style="237" bestFit="1" customWidth="1"/>
    <col min="12304" max="12304" width="6.75" style="237" customWidth="1"/>
    <col min="12305" max="12544" width="9" style="237"/>
    <col min="12545" max="12545" width="12.5" style="237" customWidth="1"/>
    <col min="12546" max="12547" width="6.75" style="237" bestFit="1" customWidth="1"/>
    <col min="12548" max="12548" width="6.75" style="237" customWidth="1"/>
    <col min="12549" max="12549" width="12.5" style="237" customWidth="1"/>
    <col min="12550" max="12551" width="6.75" style="237" bestFit="1" customWidth="1"/>
    <col min="12552" max="12552" width="6.75" style="237" customWidth="1"/>
    <col min="12553" max="12553" width="12.5" style="237" customWidth="1"/>
    <col min="12554" max="12555" width="6.75" style="237" bestFit="1" customWidth="1"/>
    <col min="12556" max="12556" width="6.75" style="237" customWidth="1"/>
    <col min="12557" max="12557" width="12.5" style="237" customWidth="1"/>
    <col min="12558" max="12559" width="6.75" style="237" bestFit="1" customWidth="1"/>
    <col min="12560" max="12560" width="6.75" style="237" customWidth="1"/>
    <col min="12561" max="12800" width="9" style="237"/>
    <col min="12801" max="12801" width="12.5" style="237" customWidth="1"/>
    <col min="12802" max="12803" width="6.75" style="237" bestFit="1" customWidth="1"/>
    <col min="12804" max="12804" width="6.75" style="237" customWidth="1"/>
    <col min="12805" max="12805" width="12.5" style="237" customWidth="1"/>
    <col min="12806" max="12807" width="6.75" style="237" bestFit="1" customWidth="1"/>
    <col min="12808" max="12808" width="6.75" style="237" customWidth="1"/>
    <col min="12809" max="12809" width="12.5" style="237" customWidth="1"/>
    <col min="12810" max="12811" width="6.75" style="237" bestFit="1" customWidth="1"/>
    <col min="12812" max="12812" width="6.75" style="237" customWidth="1"/>
    <col min="12813" max="12813" width="12.5" style="237" customWidth="1"/>
    <col min="12814" max="12815" width="6.75" style="237" bestFit="1" customWidth="1"/>
    <col min="12816" max="12816" width="6.75" style="237" customWidth="1"/>
    <col min="12817" max="13056" width="9" style="237"/>
    <col min="13057" max="13057" width="12.5" style="237" customWidth="1"/>
    <col min="13058" max="13059" width="6.75" style="237" bestFit="1" customWidth="1"/>
    <col min="13060" max="13060" width="6.75" style="237" customWidth="1"/>
    <col min="13061" max="13061" width="12.5" style="237" customWidth="1"/>
    <col min="13062" max="13063" width="6.75" style="237" bestFit="1" customWidth="1"/>
    <col min="13064" max="13064" width="6.75" style="237" customWidth="1"/>
    <col min="13065" max="13065" width="12.5" style="237" customWidth="1"/>
    <col min="13066" max="13067" width="6.75" style="237" bestFit="1" customWidth="1"/>
    <col min="13068" max="13068" width="6.75" style="237" customWidth="1"/>
    <col min="13069" max="13069" width="12.5" style="237" customWidth="1"/>
    <col min="13070" max="13071" width="6.75" style="237" bestFit="1" customWidth="1"/>
    <col min="13072" max="13072" width="6.75" style="237" customWidth="1"/>
    <col min="13073" max="13312" width="9" style="237"/>
    <col min="13313" max="13313" width="12.5" style="237" customWidth="1"/>
    <col min="13314" max="13315" width="6.75" style="237" bestFit="1" customWidth="1"/>
    <col min="13316" max="13316" width="6.75" style="237" customWidth="1"/>
    <col min="13317" max="13317" width="12.5" style="237" customWidth="1"/>
    <col min="13318" max="13319" width="6.75" style="237" bestFit="1" customWidth="1"/>
    <col min="13320" max="13320" width="6.75" style="237" customWidth="1"/>
    <col min="13321" max="13321" width="12.5" style="237" customWidth="1"/>
    <col min="13322" max="13323" width="6.75" style="237" bestFit="1" customWidth="1"/>
    <col min="13324" max="13324" width="6.75" style="237" customWidth="1"/>
    <col min="13325" max="13325" width="12.5" style="237" customWidth="1"/>
    <col min="13326" max="13327" width="6.75" style="237" bestFit="1" customWidth="1"/>
    <col min="13328" max="13328" width="6.75" style="237" customWidth="1"/>
    <col min="13329" max="13568" width="9" style="237"/>
    <col min="13569" max="13569" width="12.5" style="237" customWidth="1"/>
    <col min="13570" max="13571" width="6.75" style="237" bestFit="1" customWidth="1"/>
    <col min="13572" max="13572" width="6.75" style="237" customWidth="1"/>
    <col min="13573" max="13573" width="12.5" style="237" customWidth="1"/>
    <col min="13574" max="13575" width="6.75" style="237" bestFit="1" customWidth="1"/>
    <col min="13576" max="13576" width="6.75" style="237" customWidth="1"/>
    <col min="13577" max="13577" width="12.5" style="237" customWidth="1"/>
    <col min="13578" max="13579" width="6.75" style="237" bestFit="1" customWidth="1"/>
    <col min="13580" max="13580" width="6.75" style="237" customWidth="1"/>
    <col min="13581" max="13581" width="12.5" style="237" customWidth="1"/>
    <col min="13582" max="13583" width="6.75" style="237" bestFit="1" customWidth="1"/>
    <col min="13584" max="13584" width="6.75" style="237" customWidth="1"/>
    <col min="13585" max="13824" width="9" style="237"/>
    <col min="13825" max="13825" width="12.5" style="237" customWidth="1"/>
    <col min="13826" max="13827" width="6.75" style="237" bestFit="1" customWidth="1"/>
    <col min="13828" max="13828" width="6.75" style="237" customWidth="1"/>
    <col min="13829" max="13829" width="12.5" style="237" customWidth="1"/>
    <col min="13830" max="13831" width="6.75" style="237" bestFit="1" customWidth="1"/>
    <col min="13832" max="13832" width="6.75" style="237" customWidth="1"/>
    <col min="13833" max="13833" width="12.5" style="237" customWidth="1"/>
    <col min="13834" max="13835" width="6.75" style="237" bestFit="1" customWidth="1"/>
    <col min="13836" max="13836" width="6.75" style="237" customWidth="1"/>
    <col min="13837" max="13837" width="12.5" style="237" customWidth="1"/>
    <col min="13838" max="13839" width="6.75" style="237" bestFit="1" customWidth="1"/>
    <col min="13840" max="13840" width="6.75" style="237" customWidth="1"/>
    <col min="13841" max="14080" width="9" style="237"/>
    <col min="14081" max="14081" width="12.5" style="237" customWidth="1"/>
    <col min="14082" max="14083" width="6.75" style="237" bestFit="1" customWidth="1"/>
    <col min="14084" max="14084" width="6.75" style="237" customWidth="1"/>
    <col min="14085" max="14085" width="12.5" style="237" customWidth="1"/>
    <col min="14086" max="14087" width="6.75" style="237" bestFit="1" customWidth="1"/>
    <col min="14088" max="14088" width="6.75" style="237" customWidth="1"/>
    <col min="14089" max="14089" width="12.5" style="237" customWidth="1"/>
    <col min="14090" max="14091" width="6.75" style="237" bestFit="1" customWidth="1"/>
    <col min="14092" max="14092" width="6.75" style="237" customWidth="1"/>
    <col min="14093" max="14093" width="12.5" style="237" customWidth="1"/>
    <col min="14094" max="14095" width="6.75" style="237" bestFit="1" customWidth="1"/>
    <col min="14096" max="14096" width="6.75" style="237" customWidth="1"/>
    <col min="14097" max="14336" width="9" style="237"/>
    <col min="14337" max="14337" width="12.5" style="237" customWidth="1"/>
    <col min="14338" max="14339" width="6.75" style="237" bestFit="1" customWidth="1"/>
    <col min="14340" max="14340" width="6.75" style="237" customWidth="1"/>
    <col min="14341" max="14341" width="12.5" style="237" customWidth="1"/>
    <col min="14342" max="14343" width="6.75" style="237" bestFit="1" customWidth="1"/>
    <col min="14344" max="14344" width="6.75" style="237" customWidth="1"/>
    <col min="14345" max="14345" width="12.5" style="237" customWidth="1"/>
    <col min="14346" max="14347" width="6.75" style="237" bestFit="1" customWidth="1"/>
    <col min="14348" max="14348" width="6.75" style="237" customWidth="1"/>
    <col min="14349" max="14349" width="12.5" style="237" customWidth="1"/>
    <col min="14350" max="14351" width="6.75" style="237" bestFit="1" customWidth="1"/>
    <col min="14352" max="14352" width="6.75" style="237" customWidth="1"/>
    <col min="14353" max="14592" width="9" style="237"/>
    <col min="14593" max="14593" width="12.5" style="237" customWidth="1"/>
    <col min="14594" max="14595" width="6.75" style="237" bestFit="1" customWidth="1"/>
    <col min="14596" max="14596" width="6.75" style="237" customWidth="1"/>
    <col min="14597" max="14597" width="12.5" style="237" customWidth="1"/>
    <col min="14598" max="14599" width="6.75" style="237" bestFit="1" customWidth="1"/>
    <col min="14600" max="14600" width="6.75" style="237" customWidth="1"/>
    <col min="14601" max="14601" width="12.5" style="237" customWidth="1"/>
    <col min="14602" max="14603" width="6.75" style="237" bestFit="1" customWidth="1"/>
    <col min="14604" max="14604" width="6.75" style="237" customWidth="1"/>
    <col min="14605" max="14605" width="12.5" style="237" customWidth="1"/>
    <col min="14606" max="14607" width="6.75" style="237" bestFit="1" customWidth="1"/>
    <col min="14608" max="14608" width="6.75" style="237" customWidth="1"/>
    <col min="14609" max="14848" width="9" style="237"/>
    <col min="14849" max="14849" width="12.5" style="237" customWidth="1"/>
    <col min="14850" max="14851" width="6.75" style="237" bestFit="1" customWidth="1"/>
    <col min="14852" max="14852" width="6.75" style="237" customWidth="1"/>
    <col min="14853" max="14853" width="12.5" style="237" customWidth="1"/>
    <col min="14854" max="14855" width="6.75" style="237" bestFit="1" customWidth="1"/>
    <col min="14856" max="14856" width="6.75" style="237" customWidth="1"/>
    <col min="14857" max="14857" width="12.5" style="237" customWidth="1"/>
    <col min="14858" max="14859" width="6.75" style="237" bestFit="1" customWidth="1"/>
    <col min="14860" max="14860" width="6.75" style="237" customWidth="1"/>
    <col min="14861" max="14861" width="12.5" style="237" customWidth="1"/>
    <col min="14862" max="14863" width="6.75" style="237" bestFit="1" customWidth="1"/>
    <col min="14864" max="14864" width="6.75" style="237" customWidth="1"/>
    <col min="14865" max="15104" width="9" style="237"/>
    <col min="15105" max="15105" width="12.5" style="237" customWidth="1"/>
    <col min="15106" max="15107" width="6.75" style="237" bestFit="1" customWidth="1"/>
    <col min="15108" max="15108" width="6.75" style="237" customWidth="1"/>
    <col min="15109" max="15109" width="12.5" style="237" customWidth="1"/>
    <col min="15110" max="15111" width="6.75" style="237" bestFit="1" customWidth="1"/>
    <col min="15112" max="15112" width="6.75" style="237" customWidth="1"/>
    <col min="15113" max="15113" width="12.5" style="237" customWidth="1"/>
    <col min="15114" max="15115" width="6.75" style="237" bestFit="1" customWidth="1"/>
    <col min="15116" max="15116" width="6.75" style="237" customWidth="1"/>
    <col min="15117" max="15117" width="12.5" style="237" customWidth="1"/>
    <col min="15118" max="15119" width="6.75" style="237" bestFit="1" customWidth="1"/>
    <col min="15120" max="15120" width="6.75" style="237" customWidth="1"/>
    <col min="15121" max="15360" width="9" style="237"/>
    <col min="15361" max="15361" width="12.5" style="237" customWidth="1"/>
    <col min="15362" max="15363" width="6.75" style="237" bestFit="1" customWidth="1"/>
    <col min="15364" max="15364" width="6.75" style="237" customWidth="1"/>
    <col min="15365" max="15365" width="12.5" style="237" customWidth="1"/>
    <col min="15366" max="15367" width="6.75" style="237" bestFit="1" customWidth="1"/>
    <col min="15368" max="15368" width="6.75" style="237" customWidth="1"/>
    <col min="15369" max="15369" width="12.5" style="237" customWidth="1"/>
    <col min="15370" max="15371" width="6.75" style="237" bestFit="1" customWidth="1"/>
    <col min="15372" max="15372" width="6.75" style="237" customWidth="1"/>
    <col min="15373" max="15373" width="12.5" style="237" customWidth="1"/>
    <col min="15374" max="15375" width="6.75" style="237" bestFit="1" customWidth="1"/>
    <col min="15376" max="15376" width="6.75" style="237" customWidth="1"/>
    <col min="15377" max="15616" width="9" style="237"/>
    <col min="15617" max="15617" width="12.5" style="237" customWidth="1"/>
    <col min="15618" max="15619" width="6.75" style="237" bestFit="1" customWidth="1"/>
    <col min="15620" max="15620" width="6.75" style="237" customWidth="1"/>
    <col min="15621" max="15621" width="12.5" style="237" customWidth="1"/>
    <col min="15622" max="15623" width="6.75" style="237" bestFit="1" customWidth="1"/>
    <col min="15624" max="15624" width="6.75" style="237" customWidth="1"/>
    <col min="15625" max="15625" width="12.5" style="237" customWidth="1"/>
    <col min="15626" max="15627" width="6.75" style="237" bestFit="1" customWidth="1"/>
    <col min="15628" max="15628" width="6.75" style="237" customWidth="1"/>
    <col min="15629" max="15629" width="12.5" style="237" customWidth="1"/>
    <col min="15630" max="15631" width="6.75" style="237" bestFit="1" customWidth="1"/>
    <col min="15632" max="15632" width="6.75" style="237" customWidth="1"/>
    <col min="15633" max="15872" width="9" style="237"/>
    <col min="15873" max="15873" width="12.5" style="237" customWidth="1"/>
    <col min="15874" max="15875" width="6.75" style="237" bestFit="1" customWidth="1"/>
    <col min="15876" max="15876" width="6.75" style="237" customWidth="1"/>
    <col min="15877" max="15877" width="12.5" style="237" customWidth="1"/>
    <col min="15878" max="15879" width="6.75" style="237" bestFit="1" customWidth="1"/>
    <col min="15880" max="15880" width="6.75" style="237" customWidth="1"/>
    <col min="15881" max="15881" width="12.5" style="237" customWidth="1"/>
    <col min="15882" max="15883" width="6.75" style="237" bestFit="1" customWidth="1"/>
    <col min="15884" max="15884" width="6.75" style="237" customWidth="1"/>
    <col min="15885" max="15885" width="12.5" style="237" customWidth="1"/>
    <col min="15886" max="15887" width="6.75" style="237" bestFit="1" customWidth="1"/>
    <col min="15888" max="15888" width="6.75" style="237" customWidth="1"/>
    <col min="15889" max="16128" width="9" style="237"/>
    <col min="16129" max="16129" width="12.5" style="237" customWidth="1"/>
    <col min="16130" max="16131" width="6.75" style="237" bestFit="1" customWidth="1"/>
    <col min="16132" max="16132" width="6.75" style="237" customWidth="1"/>
    <col min="16133" max="16133" width="12.5" style="237" customWidth="1"/>
    <col min="16134" max="16135" width="6.75" style="237" bestFit="1" customWidth="1"/>
    <col min="16136" max="16136" width="6.75" style="237" customWidth="1"/>
    <col min="16137" max="16137" width="12.5" style="237" customWidth="1"/>
    <col min="16138" max="16139" width="6.75" style="237" bestFit="1" customWidth="1"/>
    <col min="16140" max="16140" width="6.75" style="237" customWidth="1"/>
    <col min="16141" max="16141" width="12.5" style="237" customWidth="1"/>
    <col min="16142" max="16143" width="6.75" style="237" bestFit="1" customWidth="1"/>
    <col min="16144" max="16144" width="6.75" style="237" customWidth="1"/>
    <col min="16145" max="16384" width="9" style="237"/>
  </cols>
  <sheetData>
    <row r="1" spans="1:16" ht="16.5">
      <c r="A1" s="747" t="s">
        <v>999</v>
      </c>
      <c r="B1" s="236"/>
      <c r="C1" s="236"/>
      <c r="D1" s="236"/>
      <c r="E1" s="236"/>
      <c r="F1" s="236"/>
      <c r="G1" s="236"/>
      <c r="H1" s="236"/>
      <c r="I1" s="236"/>
      <c r="J1" s="236"/>
      <c r="K1" s="236"/>
      <c r="L1" s="236"/>
      <c r="M1" s="236"/>
      <c r="N1" s="236"/>
    </row>
    <row r="2" spans="1:16" ht="24">
      <c r="A2" s="238"/>
      <c r="B2" s="239"/>
      <c r="C2" s="239"/>
      <c r="D2" s="239"/>
      <c r="E2" s="239"/>
      <c r="F2" s="2492" t="s">
        <v>637</v>
      </c>
      <c r="G2" s="2492"/>
      <c r="H2" s="2492"/>
      <c r="I2" s="2492"/>
      <c r="J2" s="2492"/>
      <c r="K2" s="239"/>
      <c r="L2" s="239"/>
      <c r="M2" s="239"/>
      <c r="N2" s="239"/>
      <c r="O2" s="239"/>
      <c r="P2" s="239"/>
    </row>
    <row r="3" spans="1:16">
      <c r="A3" s="240"/>
      <c r="B3" s="236"/>
      <c r="C3" s="236"/>
      <c r="D3" s="236"/>
      <c r="E3" s="236"/>
      <c r="F3" s="236"/>
      <c r="G3" s="236"/>
      <c r="H3" s="236"/>
      <c r="I3" s="236"/>
      <c r="J3" s="236"/>
      <c r="K3" s="236"/>
      <c r="L3" s="236"/>
      <c r="M3" s="236"/>
      <c r="N3" s="236"/>
    </row>
    <row r="4" spans="1:16">
      <c r="A4" s="236"/>
      <c r="B4" s="241" t="s">
        <v>619</v>
      </c>
      <c r="C4" s="2493"/>
      <c r="D4" s="2493"/>
      <c r="E4" s="2493"/>
      <c r="F4" s="2493"/>
      <c r="G4" s="236"/>
      <c r="H4" s="236"/>
      <c r="I4" s="236"/>
      <c r="J4" s="236"/>
      <c r="K4" s="236"/>
      <c r="L4" s="236"/>
      <c r="M4" s="236"/>
      <c r="N4" s="236"/>
    </row>
    <row r="5" spans="1:16">
      <c r="A5" s="236"/>
      <c r="B5" s="242"/>
      <c r="C5" s="236"/>
      <c r="D5" s="236"/>
      <c r="E5" s="236"/>
      <c r="F5" s="236"/>
      <c r="G5" s="236"/>
      <c r="H5" s="236"/>
      <c r="I5" s="236"/>
      <c r="J5" s="236"/>
      <c r="K5" s="236"/>
      <c r="L5" s="236"/>
      <c r="M5" s="236"/>
      <c r="N5" s="236"/>
    </row>
    <row r="6" spans="1:16">
      <c r="A6" s="236"/>
      <c r="B6" s="241" t="s">
        <v>620</v>
      </c>
      <c r="C6" s="2493"/>
      <c r="D6" s="2493"/>
      <c r="E6" s="2493"/>
      <c r="F6" s="2493"/>
      <c r="G6" s="236"/>
      <c r="H6" s="236"/>
      <c r="L6" s="241" t="s">
        <v>621</v>
      </c>
      <c r="M6" s="2493"/>
      <c r="N6" s="2493"/>
      <c r="O6" s="2493"/>
      <c r="P6" s="241"/>
    </row>
    <row r="7" spans="1:16" ht="14.25" thickBot="1"/>
    <row r="8" spans="1:16">
      <c r="A8" s="2472"/>
      <c r="B8" s="2475"/>
      <c r="C8" s="2476"/>
      <c r="D8" s="2476"/>
      <c r="E8" s="2476"/>
      <c r="F8" s="2476"/>
      <c r="G8" s="2476"/>
      <c r="H8" s="2476"/>
      <c r="I8" s="2476"/>
      <c r="J8" s="2476"/>
      <c r="K8" s="2476"/>
      <c r="L8" s="2477"/>
      <c r="M8" s="2484" t="s">
        <v>622</v>
      </c>
      <c r="N8" s="2485"/>
      <c r="O8" s="2485"/>
      <c r="P8" s="2486"/>
    </row>
    <row r="9" spans="1:16">
      <c r="A9" s="2473"/>
      <c r="B9" s="2478"/>
      <c r="C9" s="2479"/>
      <c r="D9" s="2479"/>
      <c r="E9" s="2479"/>
      <c r="F9" s="2479"/>
      <c r="G9" s="2479"/>
      <c r="H9" s="2479"/>
      <c r="I9" s="2479"/>
      <c r="J9" s="2479"/>
      <c r="K9" s="2479"/>
      <c r="L9" s="2480"/>
      <c r="M9" s="2487"/>
      <c r="N9" s="2488"/>
      <c r="O9" s="2488"/>
      <c r="P9" s="2489"/>
    </row>
    <row r="10" spans="1:16">
      <c r="A10" s="2473"/>
      <c r="B10" s="2478"/>
      <c r="C10" s="2479"/>
      <c r="D10" s="2479"/>
      <c r="E10" s="2479"/>
      <c r="F10" s="2479"/>
      <c r="G10" s="2479"/>
      <c r="H10" s="2479"/>
      <c r="I10" s="2479"/>
      <c r="J10" s="2479"/>
      <c r="K10" s="2479"/>
      <c r="L10" s="2480"/>
      <c r="M10" s="243"/>
      <c r="N10" s="244"/>
      <c r="O10" s="244"/>
      <c r="P10" s="245"/>
    </row>
    <row r="11" spans="1:16">
      <c r="A11" s="2473"/>
      <c r="B11" s="2478"/>
      <c r="C11" s="2479"/>
      <c r="D11" s="2479"/>
      <c r="E11" s="2479"/>
      <c r="F11" s="2479"/>
      <c r="G11" s="2479"/>
      <c r="H11" s="2479"/>
      <c r="I11" s="2479"/>
      <c r="J11" s="2479"/>
      <c r="K11" s="2479"/>
      <c r="L11" s="2480"/>
      <c r="M11" s="243"/>
      <c r="N11" s="244"/>
      <c r="O11" s="244"/>
      <c r="P11" s="245"/>
    </row>
    <row r="12" spans="1:16" ht="14.25" thickBot="1">
      <c r="A12" s="2474"/>
      <c r="B12" s="2481"/>
      <c r="C12" s="2482"/>
      <c r="D12" s="2482"/>
      <c r="E12" s="2482"/>
      <c r="F12" s="2482"/>
      <c r="G12" s="2482"/>
      <c r="H12" s="2482"/>
      <c r="I12" s="2482"/>
      <c r="J12" s="2482"/>
      <c r="K12" s="2482"/>
      <c r="L12" s="2483"/>
      <c r="M12" s="243"/>
      <c r="N12" s="244"/>
      <c r="O12" s="244"/>
      <c r="P12" s="245"/>
    </row>
    <row r="13" spans="1:16">
      <c r="A13" s="2472"/>
      <c r="B13" s="2494"/>
      <c r="C13" s="2495"/>
      <c r="D13" s="2495"/>
      <c r="E13" s="2495"/>
      <c r="F13" s="2495"/>
      <c r="G13" s="2495"/>
      <c r="H13" s="2495"/>
      <c r="I13" s="2495"/>
      <c r="J13" s="2495"/>
      <c r="K13" s="2495"/>
      <c r="L13" s="2496"/>
      <c r="M13" s="246"/>
      <c r="P13" s="247"/>
    </row>
    <row r="14" spans="1:16">
      <c r="A14" s="2473"/>
      <c r="B14" s="2497"/>
      <c r="C14" s="2498"/>
      <c r="D14" s="2498"/>
      <c r="E14" s="2498"/>
      <c r="F14" s="2498"/>
      <c r="G14" s="2498"/>
      <c r="H14" s="2498"/>
      <c r="I14" s="2498"/>
      <c r="J14" s="2498"/>
      <c r="K14" s="2498"/>
      <c r="L14" s="2499"/>
      <c r="M14" s="246"/>
      <c r="P14" s="247"/>
    </row>
    <row r="15" spans="1:16">
      <c r="A15" s="2473"/>
      <c r="B15" s="2497"/>
      <c r="C15" s="2498"/>
      <c r="D15" s="2498"/>
      <c r="E15" s="2498"/>
      <c r="F15" s="2498"/>
      <c r="G15" s="2498"/>
      <c r="H15" s="2498"/>
      <c r="I15" s="2498"/>
      <c r="J15" s="2498"/>
      <c r="K15" s="2498"/>
      <c r="L15" s="2499"/>
      <c r="M15" s="246"/>
      <c r="P15" s="247"/>
    </row>
    <row r="16" spans="1:16">
      <c r="A16" s="2473"/>
      <c r="B16" s="2497"/>
      <c r="C16" s="2498"/>
      <c r="D16" s="2498"/>
      <c r="E16" s="2498"/>
      <c r="F16" s="2498"/>
      <c r="G16" s="2498"/>
      <c r="H16" s="2498"/>
      <c r="I16" s="2498"/>
      <c r="J16" s="2498"/>
      <c r="K16" s="2498"/>
      <c r="L16" s="2499"/>
      <c r="M16" s="246"/>
      <c r="P16" s="247"/>
    </row>
    <row r="17" spans="1:16">
      <c r="A17" s="2473"/>
      <c r="B17" s="2497"/>
      <c r="C17" s="2498"/>
      <c r="D17" s="2498"/>
      <c r="E17" s="2498"/>
      <c r="F17" s="2498"/>
      <c r="G17" s="2498"/>
      <c r="H17" s="2498"/>
      <c r="I17" s="2498"/>
      <c r="J17" s="2498"/>
      <c r="K17" s="2498"/>
      <c r="L17" s="2499"/>
      <c r="M17" s="246"/>
      <c r="P17" s="247"/>
    </row>
    <row r="18" spans="1:16">
      <c r="A18" s="2473"/>
      <c r="B18" s="2497"/>
      <c r="C18" s="2498"/>
      <c r="D18" s="2498"/>
      <c r="E18" s="2498"/>
      <c r="F18" s="2498"/>
      <c r="G18" s="2498"/>
      <c r="H18" s="2498"/>
      <c r="I18" s="2498"/>
      <c r="J18" s="2498"/>
      <c r="K18" s="2498"/>
      <c r="L18" s="2499"/>
      <c r="M18" s="246"/>
      <c r="P18" s="247"/>
    </row>
    <row r="19" spans="1:16" ht="14.25" thickBot="1">
      <c r="A19" s="2474"/>
      <c r="B19" s="2500"/>
      <c r="C19" s="2501"/>
      <c r="D19" s="2501"/>
      <c r="E19" s="2501"/>
      <c r="F19" s="2501"/>
      <c r="G19" s="2501"/>
      <c r="H19" s="2501"/>
      <c r="I19" s="2501"/>
      <c r="J19" s="2501"/>
      <c r="K19" s="2501"/>
      <c r="L19" s="2502"/>
      <c r="M19" s="246"/>
      <c r="P19" s="247"/>
    </row>
    <row r="20" spans="1:16" ht="15.75" customHeight="1">
      <c r="A20" s="248" t="s">
        <v>623</v>
      </c>
      <c r="B20" s="2503"/>
      <c r="C20" s="2503"/>
      <c r="D20" s="2504"/>
      <c r="E20" s="248" t="s">
        <v>623</v>
      </c>
      <c r="F20" s="2503"/>
      <c r="G20" s="2503"/>
      <c r="H20" s="2503"/>
      <c r="I20" s="249" t="s">
        <v>623</v>
      </c>
      <c r="J20" s="2503"/>
      <c r="K20" s="2503"/>
      <c r="L20" s="2504"/>
      <c r="M20" s="250"/>
      <c r="N20" s="2490"/>
      <c r="O20" s="2490"/>
      <c r="P20" s="2491"/>
    </row>
    <row r="21" spans="1:16" ht="15.75" customHeight="1">
      <c r="A21" s="251" t="s">
        <v>624</v>
      </c>
      <c r="B21" s="2505"/>
      <c r="C21" s="2505"/>
      <c r="D21" s="2506"/>
      <c r="E21" s="251" t="s">
        <v>624</v>
      </c>
      <c r="F21" s="2505"/>
      <c r="G21" s="2505"/>
      <c r="H21" s="2505"/>
      <c r="I21" s="252" t="s">
        <v>624</v>
      </c>
      <c r="J21" s="2505"/>
      <c r="K21" s="2505"/>
      <c r="L21" s="2506"/>
      <c r="M21" s="250"/>
      <c r="N21" s="2490"/>
      <c r="O21" s="2490"/>
      <c r="P21" s="2491"/>
    </row>
    <row r="22" spans="1:16" ht="15.75" customHeight="1">
      <c r="A22" s="253" t="s">
        <v>625</v>
      </c>
      <c r="B22" s="252" t="s">
        <v>626</v>
      </c>
      <c r="C22" s="252" t="s">
        <v>627</v>
      </c>
      <c r="D22" s="254" t="s">
        <v>628</v>
      </c>
      <c r="E22" s="253" t="s">
        <v>625</v>
      </c>
      <c r="F22" s="252" t="s">
        <v>626</v>
      </c>
      <c r="G22" s="252" t="s">
        <v>627</v>
      </c>
      <c r="H22" s="252" t="s">
        <v>628</v>
      </c>
      <c r="I22" s="255" t="s">
        <v>625</v>
      </c>
      <c r="J22" s="252" t="s">
        <v>626</v>
      </c>
      <c r="K22" s="252" t="s">
        <v>627</v>
      </c>
      <c r="L22" s="254" t="s">
        <v>628</v>
      </c>
      <c r="M22" s="256"/>
      <c r="N22" s="242"/>
      <c r="O22" s="242"/>
      <c r="P22" s="257"/>
    </row>
    <row r="23" spans="1:16">
      <c r="A23" s="251"/>
      <c r="B23" s="258"/>
      <c r="C23" s="258"/>
      <c r="D23" s="259"/>
      <c r="E23" s="251"/>
      <c r="F23" s="258"/>
      <c r="G23" s="258"/>
      <c r="H23" s="258"/>
      <c r="I23" s="252"/>
      <c r="J23" s="258"/>
      <c r="K23" s="258"/>
      <c r="L23" s="259"/>
      <c r="M23" s="250"/>
      <c r="N23" s="260"/>
      <c r="O23" s="260"/>
      <c r="P23" s="261"/>
    </row>
    <row r="24" spans="1:16">
      <c r="A24" s="251" t="s">
        <v>629</v>
      </c>
      <c r="B24" s="258"/>
      <c r="C24" s="258"/>
      <c r="D24" s="259"/>
      <c r="E24" s="262"/>
      <c r="F24" s="258"/>
      <c r="G24" s="258"/>
      <c r="H24" s="258"/>
      <c r="I24" s="263"/>
      <c r="J24" s="258"/>
      <c r="K24" s="258"/>
      <c r="L24" s="259"/>
      <c r="M24" s="250"/>
      <c r="N24" s="260"/>
      <c r="O24" s="260"/>
      <c r="P24" s="261"/>
    </row>
    <row r="25" spans="1:16">
      <c r="A25" s="251" t="s">
        <v>630</v>
      </c>
      <c r="B25" s="258"/>
      <c r="C25" s="258"/>
      <c r="D25" s="259"/>
      <c r="E25" s="262"/>
      <c r="F25" s="258"/>
      <c r="G25" s="258"/>
      <c r="H25" s="258"/>
      <c r="I25" s="263"/>
      <c r="J25" s="258"/>
      <c r="K25" s="258"/>
      <c r="L25" s="259"/>
      <c r="M25" s="250"/>
      <c r="N25" s="260"/>
      <c r="O25" s="260"/>
      <c r="P25" s="261"/>
    </row>
    <row r="26" spans="1:16">
      <c r="A26" s="251" t="s">
        <v>631</v>
      </c>
      <c r="B26" s="258"/>
      <c r="C26" s="258"/>
      <c r="D26" s="259"/>
      <c r="E26" s="262"/>
      <c r="F26" s="258"/>
      <c r="G26" s="258"/>
      <c r="H26" s="258"/>
      <c r="I26" s="263"/>
      <c r="J26" s="258"/>
      <c r="K26" s="258"/>
      <c r="L26" s="259"/>
      <c r="M26" s="250"/>
      <c r="N26" s="260"/>
      <c r="O26" s="260"/>
      <c r="P26" s="261"/>
    </row>
    <row r="27" spans="1:16">
      <c r="A27" s="251" t="s">
        <v>632</v>
      </c>
      <c r="B27" s="258"/>
      <c r="C27" s="258"/>
      <c r="D27" s="259"/>
      <c r="E27" s="262"/>
      <c r="F27" s="258"/>
      <c r="G27" s="258"/>
      <c r="H27" s="258"/>
      <c r="I27" s="263"/>
      <c r="J27" s="258"/>
      <c r="K27" s="258"/>
      <c r="L27" s="259"/>
      <c r="M27" s="250"/>
      <c r="N27" s="260"/>
      <c r="O27" s="260"/>
      <c r="P27" s="261"/>
    </row>
    <row r="28" spans="1:16">
      <c r="A28" s="251" t="s">
        <v>633</v>
      </c>
      <c r="B28" s="258"/>
      <c r="C28" s="258"/>
      <c r="D28" s="259"/>
      <c r="E28" s="262"/>
      <c r="F28" s="258"/>
      <c r="G28" s="258"/>
      <c r="H28" s="258"/>
      <c r="I28" s="263"/>
      <c r="J28" s="258"/>
      <c r="K28" s="258"/>
      <c r="L28" s="259"/>
      <c r="M28" s="250"/>
      <c r="N28" s="260"/>
      <c r="O28" s="260"/>
      <c r="P28" s="261"/>
    </row>
    <row r="29" spans="1:16">
      <c r="A29" s="251" t="s">
        <v>634</v>
      </c>
      <c r="B29" s="258"/>
      <c r="C29" s="258"/>
      <c r="D29" s="259"/>
      <c r="E29" s="262"/>
      <c r="F29" s="258"/>
      <c r="G29" s="258"/>
      <c r="H29" s="258"/>
      <c r="I29" s="263"/>
      <c r="J29" s="258"/>
      <c r="K29" s="258"/>
      <c r="L29" s="259"/>
      <c r="M29" s="250"/>
      <c r="N29" s="260"/>
      <c r="O29" s="260"/>
      <c r="P29" s="261"/>
    </row>
    <row r="30" spans="1:16">
      <c r="A30" s="2507"/>
      <c r="B30" s="2508"/>
      <c r="C30" s="2508"/>
      <c r="D30" s="2509"/>
      <c r="E30" s="264"/>
      <c r="F30" s="265"/>
      <c r="G30" s="265"/>
      <c r="H30" s="265"/>
      <c r="I30" s="266"/>
      <c r="J30" s="265"/>
      <c r="K30" s="265"/>
      <c r="L30" s="267"/>
      <c r="M30" s="246"/>
      <c r="N30" s="268"/>
      <c r="O30" s="268"/>
      <c r="P30" s="269"/>
    </row>
    <row r="31" spans="1:16">
      <c r="A31" s="2507"/>
      <c r="B31" s="2508"/>
      <c r="C31" s="2508"/>
      <c r="D31" s="2509"/>
      <c r="E31" s="264"/>
      <c r="F31" s="265"/>
      <c r="G31" s="265"/>
      <c r="H31" s="265"/>
      <c r="I31" s="266"/>
      <c r="J31" s="265"/>
      <c r="K31" s="265"/>
      <c r="L31" s="267"/>
      <c r="M31" s="246"/>
      <c r="N31" s="268"/>
      <c r="O31" s="268"/>
      <c r="P31" s="269"/>
    </row>
    <row r="32" spans="1:16" ht="14.25" thickBot="1">
      <c r="A32" s="2510"/>
      <c r="B32" s="2511"/>
      <c r="C32" s="2511"/>
      <c r="D32" s="2512"/>
      <c r="E32" s="270"/>
      <c r="F32" s="271"/>
      <c r="G32" s="271"/>
      <c r="H32" s="271"/>
      <c r="I32" s="272"/>
      <c r="J32" s="271"/>
      <c r="K32" s="271"/>
      <c r="L32" s="273"/>
      <c r="M32" s="274"/>
      <c r="N32" s="275"/>
      <c r="O32" s="275"/>
      <c r="P32" s="276"/>
    </row>
    <row r="35" spans="19:19" ht="8.25" customHeight="1"/>
    <row r="36" spans="19:19" ht="18.75">
      <c r="S36" s="283"/>
    </row>
    <row r="37" spans="19:19" ht="19.5" customHeight="1"/>
  </sheetData>
  <mergeCells count="18">
    <mergeCell ref="B21:D21"/>
    <mergeCell ref="F21:H21"/>
    <mergeCell ref="J21:L21"/>
    <mergeCell ref="N21:P21"/>
    <mergeCell ref="A30:D32"/>
    <mergeCell ref="A8:A12"/>
    <mergeCell ref="B8:L12"/>
    <mergeCell ref="M8:P9"/>
    <mergeCell ref="N20:P20"/>
    <mergeCell ref="F2:J2"/>
    <mergeCell ref="C4:F4"/>
    <mergeCell ref="C6:F6"/>
    <mergeCell ref="M6:O6"/>
    <mergeCell ref="A13:A19"/>
    <mergeCell ref="B13:L19"/>
    <mergeCell ref="B20:D20"/>
    <mergeCell ref="F20:H20"/>
    <mergeCell ref="J20:L20"/>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CFFCC"/>
  </sheetPr>
  <dimension ref="B2:BA49"/>
  <sheetViews>
    <sheetView view="pageBreakPreview" topLeftCell="A4" zoomScale="115" zoomScaleNormal="75" zoomScaleSheetLayoutView="115" workbookViewId="0">
      <selection activeCell="B33" sqref="B33:M59"/>
    </sheetView>
  </sheetViews>
  <sheetFormatPr defaultRowHeight="13.5"/>
  <cols>
    <col min="1" max="1" width="1" customWidth="1"/>
    <col min="2" max="53" width="1.625" customWidth="1"/>
    <col min="54" max="54" width="1" customWidth="1"/>
    <col min="55" max="60" width="1.625" customWidth="1"/>
  </cols>
  <sheetData>
    <row r="2" spans="2:53">
      <c r="B2" s="305"/>
      <c r="C2" s="306"/>
      <c r="D2" s="306"/>
      <c r="E2" s="306"/>
      <c r="F2" s="306"/>
      <c r="G2" s="306"/>
      <c r="H2" s="306"/>
      <c r="I2" s="306"/>
      <c r="J2" s="306"/>
      <c r="K2" s="306"/>
      <c r="L2" s="306"/>
      <c r="M2" s="307"/>
      <c r="N2" s="307"/>
      <c r="O2" s="307"/>
      <c r="P2" s="307"/>
      <c r="Q2" s="307"/>
      <c r="R2" s="307"/>
      <c r="S2" s="307"/>
      <c r="T2" s="307"/>
      <c r="U2" s="307"/>
      <c r="V2" s="307"/>
      <c r="W2" s="307"/>
      <c r="X2" s="307"/>
      <c r="Y2" s="307"/>
      <c r="Z2" s="307"/>
      <c r="AA2" s="307"/>
      <c r="AB2" s="307"/>
      <c r="AC2" s="307"/>
      <c r="AD2" s="307"/>
      <c r="AE2" s="307"/>
      <c r="AF2" s="307"/>
      <c r="AG2" s="307"/>
      <c r="AH2" s="307"/>
      <c r="AI2" s="307"/>
      <c r="AJ2" s="307"/>
      <c r="AK2" s="307"/>
      <c r="AL2" s="307"/>
      <c r="AM2" s="307"/>
      <c r="AN2" s="307"/>
      <c r="AO2" s="307"/>
      <c r="AP2" s="307"/>
      <c r="AQ2" s="307"/>
      <c r="AR2" s="307"/>
      <c r="AS2" s="307"/>
      <c r="AT2" s="307"/>
      <c r="AU2" s="307"/>
      <c r="AV2" s="307"/>
      <c r="AW2" s="307"/>
      <c r="AX2" s="307"/>
      <c r="AY2" s="307"/>
      <c r="AZ2" s="307"/>
      <c r="BA2" s="308"/>
    </row>
    <row r="3" spans="2:53">
      <c r="B3" s="309"/>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AN3" s="310"/>
      <c r="AO3" s="310"/>
      <c r="AP3" s="310"/>
      <c r="AQ3" s="310"/>
      <c r="BA3" s="311"/>
    </row>
    <row r="4" spans="2:53">
      <c r="B4" s="309"/>
      <c r="BA4" s="311"/>
    </row>
    <row r="5" spans="2:53">
      <c r="B5" s="309"/>
      <c r="BA5" s="311"/>
    </row>
    <row r="6" spans="2:53" ht="25.5">
      <c r="B6" s="309"/>
      <c r="O6" s="2552" t="s">
        <v>652</v>
      </c>
      <c r="P6" s="2552"/>
      <c r="Q6" s="2552"/>
      <c r="R6" s="2552"/>
      <c r="S6" s="2552"/>
      <c r="T6" s="2552"/>
      <c r="U6" s="2552"/>
      <c r="V6" s="2552"/>
      <c r="W6" s="2552"/>
      <c r="X6" s="2552"/>
      <c r="Y6" s="2552"/>
      <c r="Z6" s="2552"/>
      <c r="AA6" s="2552"/>
      <c r="AB6" s="2552"/>
      <c r="AC6" s="2552"/>
      <c r="AD6" s="2552"/>
      <c r="AE6" s="2552"/>
      <c r="AF6" s="2552"/>
      <c r="AG6" s="2552"/>
      <c r="AH6" s="2552"/>
      <c r="AI6" s="2552"/>
      <c r="AJ6" s="2552"/>
      <c r="AK6" s="2552"/>
      <c r="AL6" s="2552"/>
      <c r="AM6" s="2552"/>
      <c r="AN6" s="2552"/>
      <c r="BA6" s="311"/>
    </row>
    <row r="7" spans="2:53">
      <c r="B7" s="309"/>
      <c r="BA7" s="311"/>
    </row>
    <row r="8" spans="2:53">
      <c r="B8" s="309"/>
      <c r="BA8" s="311"/>
    </row>
    <row r="9" spans="2:53">
      <c r="B9" s="309"/>
      <c r="BA9" s="311"/>
    </row>
    <row r="10" spans="2:53">
      <c r="B10" s="309"/>
      <c r="BA10" s="311"/>
    </row>
    <row r="11" spans="2:53">
      <c r="B11" s="309"/>
      <c r="BA11" s="311"/>
    </row>
    <row r="12" spans="2:53" ht="19.5">
      <c r="B12" s="309"/>
      <c r="L12" s="2550" t="s">
        <v>981</v>
      </c>
      <c r="M12" s="2551"/>
      <c r="N12" s="2551"/>
      <c r="O12" s="2551"/>
      <c r="P12" s="2551"/>
      <c r="Q12" s="2551"/>
      <c r="R12" s="2551"/>
      <c r="S12" s="2551"/>
      <c r="T12" s="2551"/>
      <c r="U12" s="2551"/>
      <c r="V12" s="2551"/>
      <c r="W12" s="2551"/>
      <c r="X12" s="2551"/>
      <c r="Y12" s="2551"/>
      <c r="Z12" s="2551"/>
      <c r="AA12" s="2551"/>
      <c r="AB12" s="2551"/>
      <c r="AC12" s="2551"/>
      <c r="AD12" s="2551"/>
      <c r="AE12" s="2551"/>
      <c r="AF12" s="2551"/>
      <c r="AG12" s="2551"/>
      <c r="AH12" s="2551"/>
      <c r="AI12" s="2551"/>
      <c r="AJ12" s="2551"/>
      <c r="AK12" s="2551"/>
      <c r="AL12" s="2551"/>
      <c r="AM12" s="2551"/>
      <c r="AN12" s="2551"/>
      <c r="AO12" s="2551"/>
      <c r="AP12" s="2551"/>
      <c r="AQ12" s="2551"/>
      <c r="BA12" s="311"/>
    </row>
    <row r="13" spans="2:53" ht="19.5">
      <c r="B13" s="309"/>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BA13" s="311"/>
    </row>
    <row r="14" spans="2:53" ht="19.5">
      <c r="B14" s="309"/>
      <c r="L14" s="312"/>
      <c r="M14" s="312"/>
      <c r="N14" s="312"/>
      <c r="O14" s="312"/>
      <c r="P14" s="312"/>
      <c r="Q14" s="312"/>
      <c r="R14" s="312"/>
      <c r="S14" s="312"/>
      <c r="T14" s="312"/>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BA14" s="311"/>
    </row>
    <row r="15" spans="2:53" ht="19.5">
      <c r="B15" s="309"/>
      <c r="L15" s="312"/>
      <c r="M15" s="312"/>
      <c r="N15" s="31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BA15" s="311"/>
    </row>
    <row r="16" spans="2:53" ht="19.5">
      <c r="B16" s="309"/>
      <c r="L16" s="312"/>
      <c r="M16" s="312"/>
      <c r="N16" s="312"/>
      <c r="O16" s="312"/>
      <c r="P16" s="312"/>
      <c r="Q16" s="312"/>
      <c r="R16" s="312"/>
      <c r="S16" s="312"/>
      <c r="T16" s="312"/>
      <c r="U16" s="312"/>
      <c r="V16" s="312"/>
      <c r="W16" s="312"/>
      <c r="X16" s="312"/>
      <c r="Y16" s="312"/>
      <c r="Z16" s="312"/>
      <c r="AA16" s="312"/>
      <c r="AB16" s="312"/>
      <c r="AC16" s="312"/>
      <c r="AD16" s="312"/>
      <c r="AE16" s="312"/>
      <c r="AF16" s="312"/>
      <c r="AG16" s="312"/>
      <c r="AH16" s="312"/>
      <c r="AI16" s="312"/>
      <c r="AJ16" s="312"/>
      <c r="AK16" s="312"/>
      <c r="AL16" s="312"/>
      <c r="AM16" s="312"/>
      <c r="AN16" s="312"/>
      <c r="AO16" s="312"/>
      <c r="AP16" s="312"/>
      <c r="AQ16" s="312"/>
      <c r="BA16" s="311"/>
    </row>
    <row r="17" spans="2:53" ht="19.5">
      <c r="B17" s="309"/>
      <c r="L17" s="2551" t="s">
        <v>653</v>
      </c>
      <c r="M17" s="2551"/>
      <c r="N17" s="2551"/>
      <c r="O17" s="2551"/>
      <c r="P17" s="2551"/>
      <c r="Q17" s="2551"/>
      <c r="R17" s="2551"/>
      <c r="S17" s="2551"/>
      <c r="T17" s="2551"/>
      <c r="U17" s="2551"/>
      <c r="V17" s="2551"/>
      <c r="W17" s="2551"/>
      <c r="X17" s="2551"/>
      <c r="Y17" s="2551"/>
      <c r="Z17" s="2551"/>
      <c r="AA17" s="2551"/>
      <c r="AB17" s="2551"/>
      <c r="AC17" s="2551"/>
      <c r="AD17" s="2551"/>
      <c r="AE17" s="2551"/>
      <c r="AF17" s="2551"/>
      <c r="AG17" s="2551"/>
      <c r="AH17" s="2551"/>
      <c r="AI17" s="2551"/>
      <c r="AJ17" s="2551"/>
      <c r="AK17" s="2551"/>
      <c r="AL17" s="2551"/>
      <c r="AM17" s="2551"/>
      <c r="AN17" s="2551"/>
      <c r="AO17" s="2551"/>
      <c r="AP17" s="2551"/>
      <c r="AQ17" s="2551"/>
      <c r="BA17" s="311"/>
    </row>
    <row r="18" spans="2:53" ht="19.5">
      <c r="B18" s="309"/>
      <c r="L18" s="312"/>
      <c r="M18" s="312"/>
      <c r="N18" s="312"/>
      <c r="O18" s="312"/>
      <c r="P18" s="312"/>
      <c r="Q18" s="312"/>
      <c r="R18" s="312"/>
      <c r="S18" s="312"/>
      <c r="T18" s="312"/>
      <c r="U18" s="312"/>
      <c r="V18" s="312"/>
      <c r="W18" s="312"/>
      <c r="X18" s="312"/>
      <c r="Y18" s="312"/>
      <c r="Z18" s="312"/>
      <c r="AA18" s="312"/>
      <c r="AB18" s="312"/>
      <c r="AC18" s="312"/>
      <c r="AD18" s="312"/>
      <c r="AE18" s="312"/>
      <c r="AF18" s="312"/>
      <c r="AG18" s="312"/>
      <c r="AH18" s="312"/>
      <c r="AI18" s="312"/>
      <c r="AJ18" s="312"/>
      <c r="AK18" s="312"/>
      <c r="AL18" s="312"/>
      <c r="AM18" s="312"/>
      <c r="AN18" s="312"/>
      <c r="AO18" s="312"/>
      <c r="AP18" s="312"/>
      <c r="AQ18" s="312"/>
      <c r="BA18" s="311"/>
    </row>
    <row r="19" spans="2:53" ht="19.5">
      <c r="B19" s="309"/>
      <c r="L19" s="312"/>
      <c r="M19" s="312"/>
      <c r="N19" s="312"/>
      <c r="O19" s="312"/>
      <c r="P19" s="312"/>
      <c r="Q19" s="312"/>
      <c r="R19" s="312"/>
      <c r="S19" s="312"/>
      <c r="T19" s="312"/>
      <c r="U19" s="312"/>
      <c r="V19" s="312"/>
      <c r="W19" s="312"/>
      <c r="X19" s="312"/>
      <c r="Y19" s="312"/>
      <c r="Z19" s="312"/>
      <c r="AA19" s="312"/>
      <c r="AB19" s="312"/>
      <c r="AC19" s="312"/>
      <c r="AD19" s="312"/>
      <c r="AE19" s="312"/>
      <c r="AF19" s="312"/>
      <c r="AG19" s="312"/>
      <c r="AH19" s="312"/>
      <c r="AI19" s="312"/>
      <c r="AJ19" s="312"/>
      <c r="AK19" s="312"/>
      <c r="AL19" s="312"/>
      <c r="AM19" s="312"/>
      <c r="AN19" s="312"/>
      <c r="AO19" s="312"/>
      <c r="AP19" s="312"/>
      <c r="AQ19" s="312"/>
      <c r="BA19" s="311"/>
    </row>
    <row r="20" spans="2:53" ht="19.5">
      <c r="B20" s="309"/>
      <c r="L20" s="312"/>
      <c r="M20" s="312"/>
      <c r="N20" s="312"/>
      <c r="O20" s="312"/>
      <c r="P20" s="312"/>
      <c r="Q20" s="312"/>
      <c r="R20" s="312"/>
      <c r="S20" s="312"/>
      <c r="T20" s="312"/>
      <c r="U20" s="312"/>
      <c r="V20" s="312"/>
      <c r="W20" s="312"/>
      <c r="X20" s="312"/>
      <c r="Y20" s="312"/>
      <c r="Z20" s="312"/>
      <c r="AA20" s="312"/>
      <c r="AB20" s="312"/>
      <c r="AC20" s="312"/>
      <c r="AD20" s="312"/>
      <c r="AE20" s="312"/>
      <c r="AF20" s="312"/>
      <c r="AG20" s="312"/>
      <c r="AH20" s="312"/>
      <c r="AI20" s="312"/>
      <c r="AJ20" s="312"/>
      <c r="AK20" s="312"/>
      <c r="AL20" s="312"/>
      <c r="AM20" s="312"/>
      <c r="AN20" s="312"/>
      <c r="AO20" s="312"/>
      <c r="AP20" s="312"/>
      <c r="AQ20" s="312"/>
      <c r="BA20" s="311"/>
    </row>
    <row r="21" spans="2:53" ht="19.5">
      <c r="B21" s="309"/>
      <c r="L21" s="312"/>
      <c r="M21" s="312"/>
      <c r="N21" s="312"/>
      <c r="O21" s="312"/>
      <c r="P21" s="312"/>
      <c r="Q21" s="312"/>
      <c r="R21" s="312"/>
      <c r="S21" s="312"/>
      <c r="T21" s="312"/>
      <c r="U21" s="312"/>
      <c r="V21" s="312"/>
      <c r="W21" s="312"/>
      <c r="X21" s="312"/>
      <c r="Y21" s="312"/>
      <c r="Z21" s="312"/>
      <c r="AA21" s="312"/>
      <c r="AB21" s="312"/>
      <c r="AC21" s="312"/>
      <c r="AD21" s="312"/>
      <c r="AE21" s="312"/>
      <c r="AF21" s="312"/>
      <c r="AG21" s="312"/>
      <c r="AH21" s="312"/>
      <c r="AI21" s="312"/>
      <c r="AJ21" s="312"/>
      <c r="AK21" s="312"/>
      <c r="AL21" s="312"/>
      <c r="AM21" s="312"/>
      <c r="AN21" s="312"/>
      <c r="AO21" s="312"/>
      <c r="AP21" s="312"/>
      <c r="AQ21" s="312"/>
      <c r="BA21" s="311"/>
    </row>
    <row r="22" spans="2:53" ht="19.5">
      <c r="B22" s="309"/>
      <c r="L22" s="2551" t="s">
        <v>654</v>
      </c>
      <c r="M22" s="2551"/>
      <c r="N22" s="2551"/>
      <c r="O22" s="2551"/>
      <c r="P22" s="2551"/>
      <c r="Q22" s="2551"/>
      <c r="R22" s="2551"/>
      <c r="S22" s="2551"/>
      <c r="T22" s="2551"/>
      <c r="U22" s="2551"/>
      <c r="V22" s="2551"/>
      <c r="W22" s="2551"/>
      <c r="X22" s="2551"/>
      <c r="Y22" s="2551"/>
      <c r="Z22" s="2551"/>
      <c r="AA22" s="2551"/>
      <c r="AB22" s="2551"/>
      <c r="AC22" s="2551"/>
      <c r="AD22" s="2551"/>
      <c r="AE22" s="2551"/>
      <c r="AF22" s="2551"/>
      <c r="AG22" s="2551"/>
      <c r="AH22" s="2551"/>
      <c r="AI22" s="2551"/>
      <c r="AJ22" s="2551"/>
      <c r="AK22" s="2551"/>
      <c r="AL22" s="2551"/>
      <c r="AM22" s="2551"/>
      <c r="AN22" s="2551"/>
      <c r="AO22" s="2551"/>
      <c r="AP22" s="2551"/>
      <c r="AQ22" s="2551"/>
      <c r="BA22" s="311"/>
    </row>
    <row r="23" spans="2:53" ht="19.5">
      <c r="B23" s="309"/>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BA23" s="311"/>
    </row>
    <row r="24" spans="2:53" ht="19.5">
      <c r="B24" s="309"/>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BA24" s="311"/>
    </row>
    <row r="25" spans="2:53" ht="19.5">
      <c r="B25" s="309"/>
      <c r="L25" s="312"/>
      <c r="M25" s="312"/>
      <c r="N25" s="312"/>
      <c r="O25" s="312"/>
      <c r="P25" s="312"/>
      <c r="Q25" s="312"/>
      <c r="R25" s="312"/>
      <c r="S25" s="312"/>
      <c r="T25" s="312"/>
      <c r="U25" s="312"/>
      <c r="V25" s="312"/>
      <c r="W25" s="312"/>
      <c r="X25" s="312"/>
      <c r="Y25" s="312"/>
      <c r="Z25" s="312"/>
      <c r="AA25" s="312"/>
      <c r="AB25" s="312"/>
      <c r="AC25" s="312"/>
      <c r="AD25" s="312"/>
      <c r="AE25" s="312"/>
      <c r="AF25" s="312"/>
      <c r="AG25" s="312"/>
      <c r="AH25" s="312"/>
      <c r="AI25" s="312"/>
      <c r="AJ25" s="312"/>
      <c r="AK25" s="312"/>
      <c r="AL25" s="312"/>
      <c r="AM25" s="312"/>
      <c r="AN25" s="312"/>
      <c r="AO25" s="312"/>
      <c r="AP25" s="312"/>
      <c r="AQ25" s="312"/>
      <c r="BA25" s="311"/>
    </row>
    <row r="26" spans="2:53" ht="19.5">
      <c r="B26" s="309"/>
      <c r="L26" s="312"/>
      <c r="M26" s="312"/>
      <c r="N26" s="312"/>
      <c r="O26" s="312"/>
      <c r="P26" s="312"/>
      <c r="Q26" s="312"/>
      <c r="R26" s="312"/>
      <c r="S26" s="312"/>
      <c r="T26" s="312"/>
      <c r="U26" s="312"/>
      <c r="V26" s="312"/>
      <c r="W26" s="312"/>
      <c r="X26" s="312"/>
      <c r="Y26" s="312"/>
      <c r="Z26" s="312"/>
      <c r="AA26" s="312"/>
      <c r="AB26" s="312"/>
      <c r="AC26" s="312"/>
      <c r="AD26" s="312"/>
      <c r="AE26" s="312"/>
      <c r="AF26" s="312"/>
      <c r="AG26" s="312"/>
      <c r="AH26" s="312"/>
      <c r="AI26" s="312"/>
      <c r="AJ26" s="312"/>
      <c r="AK26" s="312"/>
      <c r="AL26" s="312"/>
      <c r="AM26" s="312"/>
      <c r="AN26" s="312"/>
      <c r="AO26" s="312"/>
      <c r="AP26" s="312"/>
      <c r="AQ26" s="312"/>
      <c r="BA26" s="311"/>
    </row>
    <row r="27" spans="2:53" ht="19.5">
      <c r="B27" s="309"/>
      <c r="L27" s="312" t="s">
        <v>655</v>
      </c>
      <c r="M27" s="312"/>
      <c r="N27" s="312"/>
      <c r="O27" s="312"/>
      <c r="P27" s="312"/>
      <c r="Q27" s="312"/>
      <c r="R27" s="312"/>
      <c r="S27" s="312"/>
      <c r="T27" s="312"/>
      <c r="U27" s="312"/>
      <c r="V27" s="313" t="s">
        <v>656</v>
      </c>
      <c r="W27" s="313"/>
      <c r="X27" s="313"/>
      <c r="Y27" s="313"/>
      <c r="Z27" s="313"/>
      <c r="AA27" s="313"/>
      <c r="AB27" s="313"/>
      <c r="AC27" s="2553" t="s">
        <v>657</v>
      </c>
      <c r="AD27" s="2553"/>
      <c r="AE27" s="2553"/>
      <c r="AF27" s="2553"/>
      <c r="AG27" s="2553"/>
      <c r="AH27" s="2553"/>
      <c r="AI27" s="2553"/>
      <c r="AJ27" s="2553"/>
      <c r="AK27" s="2553"/>
      <c r="AL27" s="2553"/>
      <c r="AM27" s="2553"/>
      <c r="AN27" s="2553"/>
      <c r="AO27" s="2553"/>
      <c r="AP27" s="2553"/>
      <c r="AQ27" s="2553"/>
      <c r="BA27" s="311"/>
    </row>
    <row r="28" spans="2:53" ht="19.5">
      <c r="B28" s="309"/>
      <c r="L28" s="312"/>
      <c r="M28" s="312"/>
      <c r="N28" s="312"/>
      <c r="O28" s="312"/>
      <c r="P28" s="312"/>
      <c r="Q28" s="312"/>
      <c r="R28" s="312"/>
      <c r="S28" s="312"/>
      <c r="T28" s="312"/>
      <c r="U28" s="312"/>
      <c r="V28" s="312"/>
      <c r="W28" s="312"/>
      <c r="X28" s="312"/>
      <c r="Y28" s="312"/>
      <c r="Z28" s="312"/>
      <c r="AA28" s="312"/>
      <c r="AB28" s="312"/>
      <c r="AC28" s="314"/>
      <c r="AD28" s="314"/>
      <c r="AE28" s="314"/>
      <c r="AF28" s="314"/>
      <c r="AG28" s="314"/>
      <c r="AH28" s="314"/>
      <c r="AI28" s="314"/>
      <c r="AJ28" s="314"/>
      <c r="AK28" s="314"/>
      <c r="AL28" s="314"/>
      <c r="AM28" s="314"/>
      <c r="AN28" s="314"/>
      <c r="AO28" s="314"/>
      <c r="AP28" s="314"/>
      <c r="AQ28" s="314"/>
      <c r="BA28" s="311"/>
    </row>
    <row r="29" spans="2:53" ht="19.5">
      <c r="B29" s="309"/>
      <c r="L29" s="312"/>
      <c r="M29" s="312"/>
      <c r="N29" s="312"/>
      <c r="O29" s="312"/>
      <c r="P29" s="312"/>
      <c r="Q29" s="312"/>
      <c r="R29" s="312"/>
      <c r="S29" s="312"/>
      <c r="T29" s="312"/>
      <c r="U29" s="312"/>
      <c r="V29" s="312"/>
      <c r="W29" s="312"/>
      <c r="X29" s="312"/>
      <c r="Y29" s="312"/>
      <c r="Z29" s="312"/>
      <c r="AA29" s="312"/>
      <c r="AB29" s="312"/>
      <c r="AC29" s="314"/>
      <c r="AD29" s="314"/>
      <c r="AE29" s="314"/>
      <c r="AF29" s="314"/>
      <c r="AG29" s="314"/>
      <c r="AH29" s="314"/>
      <c r="AI29" s="314"/>
      <c r="AJ29" s="314"/>
      <c r="AK29" s="314"/>
      <c r="AL29" s="314"/>
      <c r="AM29" s="314"/>
      <c r="AN29" s="314"/>
      <c r="AO29" s="314"/>
      <c r="AP29" s="314"/>
      <c r="AQ29" s="314"/>
      <c r="BA29" s="311"/>
    </row>
    <row r="30" spans="2:53" ht="19.5">
      <c r="B30" s="309"/>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BA30" s="311"/>
    </row>
    <row r="31" spans="2:53" ht="19.5">
      <c r="B31" s="309"/>
      <c r="L31" s="312"/>
      <c r="M31" s="312"/>
      <c r="N31" s="312"/>
      <c r="O31" s="312"/>
      <c r="P31" s="312"/>
      <c r="Q31" s="312"/>
      <c r="R31" s="312"/>
      <c r="S31" s="312"/>
      <c r="T31" s="312"/>
      <c r="U31" s="312"/>
      <c r="V31" s="313" t="s">
        <v>658</v>
      </c>
      <c r="W31" s="313"/>
      <c r="X31" s="313"/>
      <c r="Y31" s="313"/>
      <c r="Z31" s="313"/>
      <c r="AA31" s="313"/>
      <c r="AB31" s="313"/>
      <c r="AC31" s="2553" t="s">
        <v>657</v>
      </c>
      <c r="AD31" s="2553"/>
      <c r="AE31" s="2553"/>
      <c r="AF31" s="2553"/>
      <c r="AG31" s="2553"/>
      <c r="AH31" s="2553"/>
      <c r="AI31" s="2553"/>
      <c r="AJ31" s="2553"/>
      <c r="AK31" s="2553"/>
      <c r="AL31" s="2553"/>
      <c r="AM31" s="2553"/>
      <c r="AN31" s="2553"/>
      <c r="AO31" s="2553"/>
      <c r="AP31" s="2553"/>
      <c r="AQ31" s="2553"/>
      <c r="BA31" s="311"/>
    </row>
    <row r="32" spans="2:53">
      <c r="B32" s="309"/>
      <c r="BA32" s="311"/>
    </row>
    <row r="33" spans="2:53">
      <c r="B33" s="309"/>
      <c r="BA33" s="311"/>
    </row>
    <row r="34" spans="2:53">
      <c r="B34" s="309"/>
      <c r="BA34" s="311"/>
    </row>
    <row r="35" spans="2:53">
      <c r="B35" s="309"/>
      <c r="V35" s="2548" t="s">
        <v>979</v>
      </c>
      <c r="W35" s="2548"/>
      <c r="X35" s="2548"/>
      <c r="Y35" s="2548"/>
      <c r="Z35" s="2548"/>
      <c r="AA35" s="2548"/>
      <c r="AB35" s="2548"/>
      <c r="AC35" s="2548"/>
      <c r="AD35" s="2548"/>
      <c r="AE35" s="2548"/>
      <c r="AF35" s="2548"/>
      <c r="AG35" s="2548" t="s">
        <v>980</v>
      </c>
      <c r="AH35" s="2548"/>
      <c r="AI35" s="2548"/>
      <c r="AJ35" s="2548"/>
      <c r="AK35" s="2548"/>
      <c r="AL35" s="2548"/>
      <c r="AM35" s="2548"/>
      <c r="AN35" s="2548"/>
      <c r="AO35" s="2548"/>
      <c r="AP35" s="2548"/>
      <c r="AQ35" s="2548"/>
      <c r="BA35" s="311"/>
    </row>
    <row r="36" spans="2:53">
      <c r="B36" s="309"/>
      <c r="V36" s="305"/>
      <c r="W36" s="306"/>
      <c r="X36" s="306"/>
      <c r="Y36" s="306"/>
      <c r="Z36" s="306"/>
      <c r="AA36" s="306"/>
      <c r="AB36" s="306"/>
      <c r="AC36" s="306"/>
      <c r="AD36" s="306"/>
      <c r="AE36" s="306"/>
      <c r="AF36" s="315"/>
      <c r="AG36" s="305"/>
      <c r="AH36" s="306"/>
      <c r="AI36" s="306"/>
      <c r="AJ36" s="306"/>
      <c r="AK36" s="306"/>
      <c r="AL36" s="306"/>
      <c r="AM36" s="306"/>
      <c r="AN36" s="306"/>
      <c r="AO36" s="306"/>
      <c r="AP36" s="306"/>
      <c r="AQ36" s="315"/>
      <c r="BA36" s="311"/>
    </row>
    <row r="37" spans="2:53">
      <c r="B37" s="309"/>
      <c r="V37" s="309"/>
      <c r="AF37" s="311"/>
      <c r="AG37" s="309"/>
      <c r="AQ37" s="311"/>
      <c r="BA37" s="311"/>
    </row>
    <row r="38" spans="2:53">
      <c r="B38" s="309"/>
      <c r="V38" s="316"/>
      <c r="W38" s="317"/>
      <c r="X38" s="317"/>
      <c r="Y38" s="317"/>
      <c r="Z38" s="317"/>
      <c r="AA38" s="317"/>
      <c r="AB38" s="317"/>
      <c r="AC38" s="317"/>
      <c r="AD38" s="317"/>
      <c r="AE38" s="317"/>
      <c r="AF38" s="318"/>
      <c r="AG38" s="316"/>
      <c r="AH38" s="317"/>
      <c r="AI38" s="317"/>
      <c r="AJ38" s="317"/>
      <c r="AK38" s="317"/>
      <c r="AL38" s="317"/>
      <c r="AM38" s="317"/>
      <c r="AN38" s="317"/>
      <c r="AO38" s="317"/>
      <c r="AP38" s="317"/>
      <c r="AQ38" s="318"/>
      <c r="BA38" s="311"/>
    </row>
    <row r="39" spans="2:53" ht="15.75">
      <c r="B39" s="309"/>
      <c r="V39" s="2549"/>
      <c r="W39" s="2549"/>
      <c r="X39" s="2549"/>
      <c r="Y39" s="2549"/>
      <c r="Z39" s="2549"/>
      <c r="AA39" s="2549"/>
      <c r="AB39" s="2549"/>
      <c r="AC39" s="2549"/>
      <c r="AD39" s="2549"/>
      <c r="AE39" s="2549"/>
      <c r="AF39" s="2549"/>
      <c r="AG39" s="2549"/>
      <c r="AH39" s="2549"/>
      <c r="AI39" s="2549"/>
      <c r="AJ39" s="2549"/>
      <c r="AK39" s="2549"/>
      <c r="AL39" s="2549"/>
      <c r="AM39" s="2549"/>
      <c r="AN39" s="2549"/>
      <c r="AO39" s="2549"/>
      <c r="AP39" s="2549"/>
      <c r="AQ39" s="2549"/>
      <c r="AR39" s="2549"/>
      <c r="AS39" s="2549"/>
      <c r="AT39" s="2549"/>
      <c r="AU39" s="2549"/>
      <c r="AV39" s="2549"/>
      <c r="BA39" s="311"/>
    </row>
    <row r="40" spans="2:53" ht="15.75">
      <c r="B40" s="309"/>
      <c r="V40" s="649"/>
      <c r="W40" s="649"/>
      <c r="X40" s="649"/>
      <c r="Y40" s="649"/>
      <c r="Z40" s="649"/>
      <c r="AA40" s="649"/>
      <c r="AB40" s="649"/>
      <c r="AC40" s="649"/>
      <c r="AD40" s="649"/>
      <c r="AE40" s="649"/>
      <c r="AF40" s="649"/>
      <c r="AG40" s="649"/>
      <c r="AH40" s="649"/>
      <c r="AI40" s="649"/>
      <c r="AJ40" s="649"/>
      <c r="AK40" s="649"/>
      <c r="AL40" s="649"/>
      <c r="AM40" s="649"/>
      <c r="AN40" s="649"/>
      <c r="AO40" s="649"/>
      <c r="AP40" s="649"/>
      <c r="AQ40" s="649"/>
      <c r="AR40" s="649"/>
      <c r="AS40" s="649"/>
      <c r="AT40" s="649"/>
      <c r="AU40" s="649"/>
      <c r="AV40" s="649"/>
      <c r="BA40" s="311"/>
    </row>
    <row r="41" spans="2:53">
      <c r="B41" s="309"/>
      <c r="BA41" s="311"/>
    </row>
    <row r="42" spans="2:53">
      <c r="B42" s="309"/>
      <c r="BA42" s="311"/>
    </row>
    <row r="43" spans="2:53">
      <c r="B43" s="309"/>
      <c r="BA43" s="311"/>
    </row>
    <row r="44" spans="2:53" ht="19.5">
      <c r="B44" s="309"/>
      <c r="L44" s="2550" t="s">
        <v>659</v>
      </c>
      <c r="M44" s="2551"/>
      <c r="N44" s="2551"/>
      <c r="O44" s="2551"/>
      <c r="P44" s="2551"/>
      <c r="Q44" s="2551"/>
      <c r="R44" s="2551"/>
      <c r="S44" s="2551"/>
      <c r="T44" s="2551"/>
      <c r="U44" s="2551"/>
      <c r="V44" s="2551"/>
      <c r="W44" s="2551"/>
      <c r="X44" s="2551"/>
      <c r="Y44" s="2551"/>
      <c r="Z44" s="2551"/>
      <c r="AA44" s="2551"/>
      <c r="AB44" s="2551"/>
      <c r="AC44" s="2551"/>
      <c r="AD44" s="2551"/>
      <c r="AE44" s="2551"/>
      <c r="AF44" s="2551"/>
      <c r="AG44" s="2551"/>
      <c r="AH44" s="2551"/>
      <c r="AI44" s="2551"/>
      <c r="AJ44" s="2551"/>
      <c r="AK44" s="2551"/>
      <c r="AL44" s="2551"/>
      <c r="AM44" s="2551"/>
      <c r="AN44" s="2551"/>
      <c r="AO44" s="2551"/>
      <c r="AP44" s="2551"/>
      <c r="AQ44" s="2551"/>
      <c r="BA44" s="311"/>
    </row>
    <row r="45" spans="2:53">
      <c r="B45" s="309"/>
      <c r="BA45" s="311"/>
    </row>
    <row r="46" spans="2:53">
      <c r="B46" s="309"/>
      <c r="BA46" s="311"/>
    </row>
    <row r="47" spans="2:53">
      <c r="B47" s="309"/>
      <c r="BA47" s="311"/>
    </row>
    <row r="48" spans="2:53">
      <c r="B48" s="316"/>
      <c r="C48" s="317"/>
      <c r="D48" s="317"/>
      <c r="E48" s="317"/>
      <c r="F48" s="317"/>
      <c r="G48" s="317"/>
      <c r="H48" s="317"/>
      <c r="I48" s="317"/>
      <c r="J48" s="317"/>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317"/>
      <c r="AZ48" s="317"/>
      <c r="BA48" s="318"/>
    </row>
    <row r="49" spans="2:53">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row>
  </sheetData>
  <mergeCells count="10">
    <mergeCell ref="V35:AF35"/>
    <mergeCell ref="AG35:AQ35"/>
    <mergeCell ref="V39:AV39"/>
    <mergeCell ref="L44:AQ44"/>
    <mergeCell ref="O6:AN6"/>
    <mergeCell ref="L12:AQ12"/>
    <mergeCell ref="L17:AQ17"/>
    <mergeCell ref="L22:AQ22"/>
    <mergeCell ref="AC27:AQ27"/>
    <mergeCell ref="AC31:AQ31"/>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CFFCC"/>
  </sheetPr>
  <dimension ref="B2:Y36"/>
  <sheetViews>
    <sheetView view="pageBreakPreview" topLeftCell="A4" zoomScale="115" zoomScaleNormal="100" zoomScaleSheetLayoutView="115" workbookViewId="0">
      <selection activeCell="B33" sqref="B33:M5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319" t="s">
        <v>660</v>
      </c>
    </row>
    <row r="4" spans="2:16" ht="19.5">
      <c r="B4" s="2562" t="s">
        <v>661</v>
      </c>
      <c r="C4" s="2562"/>
      <c r="D4" s="2562"/>
      <c r="E4" s="2562"/>
      <c r="F4" s="2562"/>
      <c r="G4" s="2562"/>
      <c r="H4" s="2562"/>
      <c r="I4" s="2562"/>
      <c r="J4" s="2562"/>
      <c r="K4" s="2562"/>
      <c r="L4" s="2562"/>
      <c r="M4" s="2562"/>
    </row>
    <row r="6" spans="2:16" ht="23.1" customHeight="1">
      <c r="B6" s="2563" t="s">
        <v>662</v>
      </c>
      <c r="C6" s="2564"/>
      <c r="D6" s="2565"/>
      <c r="E6" s="2566"/>
      <c r="F6" s="2566"/>
      <c r="G6" s="2566"/>
      <c r="H6" s="2566"/>
      <c r="I6" s="320"/>
      <c r="J6" s="2555" t="s">
        <v>663</v>
      </c>
      <c r="K6" s="2555"/>
      <c r="L6" s="2565"/>
      <c r="M6" s="2567"/>
    </row>
    <row r="7" spans="2:16" ht="23.1" customHeight="1">
      <c r="B7" s="2554" t="s">
        <v>664</v>
      </c>
      <c r="C7" s="2554" t="s">
        <v>665</v>
      </c>
      <c r="D7" s="2556" t="s">
        <v>666</v>
      </c>
      <c r="E7" s="2557"/>
      <c r="F7" s="2560" t="s">
        <v>667</v>
      </c>
      <c r="G7" s="2555" t="s">
        <v>668</v>
      </c>
      <c r="H7" s="2555"/>
      <c r="I7" s="2568" t="s">
        <v>669</v>
      </c>
      <c r="J7" s="2565" t="s">
        <v>670</v>
      </c>
      <c r="K7" s="2566"/>
      <c r="L7" s="2567"/>
      <c r="M7" s="798" t="s">
        <v>1062</v>
      </c>
      <c r="N7" s="322"/>
      <c r="O7" s="323"/>
      <c r="P7" s="323"/>
    </row>
    <row r="8" spans="2:16" ht="23.1" customHeight="1">
      <c r="B8" s="2555"/>
      <c r="C8" s="2555"/>
      <c r="D8" s="2558"/>
      <c r="E8" s="2559"/>
      <c r="F8" s="2561"/>
      <c r="G8" s="324" t="s">
        <v>671</v>
      </c>
      <c r="H8" s="324" t="s">
        <v>672</v>
      </c>
      <c r="I8" s="2561"/>
      <c r="J8" s="324" t="s">
        <v>673</v>
      </c>
      <c r="K8" s="324" t="s">
        <v>674</v>
      </c>
      <c r="L8" s="324" t="s">
        <v>1063</v>
      </c>
      <c r="M8" s="320"/>
      <c r="N8" s="322"/>
      <c r="O8" s="323"/>
      <c r="P8" s="323"/>
    </row>
    <row r="9" spans="2:16" ht="23.1" customHeight="1">
      <c r="B9" s="326"/>
      <c r="C9" s="326"/>
      <c r="D9" s="327"/>
      <c r="E9" s="328"/>
      <c r="F9" s="329"/>
      <c r="G9" s="329"/>
      <c r="H9" s="329"/>
      <c r="I9" s="329"/>
      <c r="J9" s="329"/>
      <c r="K9" s="329"/>
      <c r="L9" s="329"/>
      <c r="M9" s="328"/>
      <c r="N9" s="309"/>
    </row>
    <row r="10" spans="2:16" ht="23.1" customHeight="1">
      <c r="B10" s="330"/>
      <c r="C10" s="330"/>
      <c r="D10" s="327"/>
      <c r="E10" s="328"/>
      <c r="F10" s="329"/>
      <c r="G10" s="329"/>
      <c r="H10" s="329"/>
      <c r="I10" s="329"/>
      <c r="J10" s="329"/>
      <c r="K10" s="329"/>
      <c r="L10" s="329"/>
      <c r="M10" s="328"/>
      <c r="N10" s="309"/>
    </row>
    <row r="11" spans="2:16" ht="23.1" customHeight="1">
      <c r="B11" s="330"/>
      <c r="C11" s="330"/>
      <c r="D11" s="327"/>
      <c r="E11" s="328"/>
      <c r="F11" s="329"/>
      <c r="G11" s="329"/>
      <c r="H11" s="329"/>
      <c r="I11" s="329"/>
      <c r="J11" s="329"/>
      <c r="K11" s="329"/>
      <c r="L11" s="329"/>
      <c r="M11" s="328"/>
      <c r="N11" s="309"/>
    </row>
    <row r="12" spans="2:16" ht="23.1" customHeight="1">
      <c r="B12" s="330"/>
      <c r="C12" s="330"/>
      <c r="D12" s="327"/>
      <c r="E12" s="328"/>
      <c r="F12" s="329"/>
      <c r="G12" s="329"/>
      <c r="H12" s="329"/>
      <c r="I12" s="329"/>
      <c r="J12" s="329"/>
      <c r="K12" s="329"/>
      <c r="L12" s="329"/>
      <c r="M12" s="328"/>
      <c r="N12" s="309"/>
    </row>
    <row r="13" spans="2:16" ht="23.1" customHeight="1">
      <c r="B13" s="330"/>
      <c r="C13" s="330"/>
      <c r="D13" s="327"/>
      <c r="E13" s="328"/>
      <c r="F13" s="329"/>
      <c r="G13" s="329"/>
      <c r="H13" s="329"/>
      <c r="I13" s="329"/>
      <c r="J13" s="329"/>
      <c r="K13" s="329"/>
      <c r="L13" s="329"/>
      <c r="M13" s="328"/>
      <c r="N13" s="309"/>
    </row>
    <row r="14" spans="2:16" ht="23.1" customHeight="1">
      <c r="B14" s="330"/>
      <c r="C14" s="330"/>
      <c r="D14" s="327"/>
      <c r="E14" s="328"/>
      <c r="F14" s="329"/>
      <c r="G14" s="329"/>
      <c r="H14" s="329"/>
      <c r="I14" s="329"/>
      <c r="J14" s="329"/>
      <c r="K14" s="329"/>
      <c r="L14" s="329"/>
      <c r="M14" s="328"/>
      <c r="N14" s="309"/>
    </row>
    <row r="15" spans="2:16" ht="23.1" customHeight="1">
      <c r="B15" s="330"/>
      <c r="C15" s="330"/>
      <c r="D15" s="327"/>
      <c r="E15" s="328"/>
      <c r="F15" s="329"/>
      <c r="G15" s="329"/>
      <c r="H15" s="329"/>
      <c r="I15" s="329"/>
      <c r="J15" s="329"/>
      <c r="K15" s="329"/>
      <c r="L15" s="329"/>
      <c r="M15" s="328"/>
      <c r="N15" s="309"/>
    </row>
    <row r="16" spans="2:16" ht="23.1" customHeight="1">
      <c r="B16" s="330"/>
      <c r="C16" s="330"/>
      <c r="D16" s="327"/>
      <c r="E16" s="328"/>
      <c r="F16" s="329"/>
      <c r="G16" s="329"/>
      <c r="H16" s="329"/>
      <c r="I16" s="329"/>
      <c r="J16" s="329"/>
      <c r="K16" s="329"/>
      <c r="L16" s="329"/>
      <c r="M16" s="328"/>
      <c r="N16" s="309"/>
    </row>
    <row r="17" spans="2:14" ht="23.1" customHeight="1">
      <c r="B17" s="330"/>
      <c r="C17" s="330"/>
      <c r="D17" s="327"/>
      <c r="E17" s="328"/>
      <c r="F17" s="329"/>
      <c r="G17" s="329"/>
      <c r="H17" s="329"/>
      <c r="I17" s="329"/>
      <c r="J17" s="329"/>
      <c r="K17" s="329"/>
      <c r="L17" s="329"/>
      <c r="M17" s="328"/>
      <c r="N17" s="309"/>
    </row>
    <row r="18" spans="2:14" ht="23.1" customHeight="1">
      <c r="B18" s="330"/>
      <c r="C18" s="330"/>
      <c r="D18" s="327"/>
      <c r="E18" s="328"/>
      <c r="F18" s="329"/>
      <c r="G18" s="329"/>
      <c r="H18" s="329"/>
      <c r="I18" s="329"/>
      <c r="J18" s="329"/>
      <c r="K18" s="329"/>
      <c r="L18" s="329"/>
      <c r="M18" s="328"/>
      <c r="N18" s="309"/>
    </row>
    <row r="19" spans="2:14" ht="23.1" customHeight="1">
      <c r="B19" s="330"/>
      <c r="C19" s="330"/>
      <c r="D19" s="327"/>
      <c r="E19" s="328"/>
      <c r="F19" s="329"/>
      <c r="G19" s="329"/>
      <c r="H19" s="329"/>
      <c r="I19" s="329"/>
      <c r="J19" s="329"/>
      <c r="K19" s="329"/>
      <c r="L19" s="329"/>
      <c r="M19" s="328"/>
      <c r="N19" s="309"/>
    </row>
    <row r="20" spans="2:14" ht="23.1" customHeight="1">
      <c r="B20" s="326"/>
      <c r="C20" s="326"/>
      <c r="D20" s="326"/>
      <c r="E20" s="328"/>
      <c r="F20" s="329"/>
      <c r="G20" s="329"/>
      <c r="H20" s="329"/>
      <c r="I20" s="329"/>
      <c r="J20" s="329"/>
      <c r="K20" s="329"/>
      <c r="L20" s="329"/>
      <c r="M20" s="328"/>
      <c r="N20" s="309"/>
    </row>
    <row r="21" spans="2:14" ht="23.1" customHeight="1">
      <c r="B21" s="330"/>
      <c r="C21" s="330"/>
      <c r="D21" s="330"/>
      <c r="E21" s="328"/>
      <c r="F21" s="329"/>
      <c r="G21" s="329"/>
      <c r="H21" s="329"/>
      <c r="I21" s="329"/>
      <c r="J21" s="329"/>
      <c r="K21" s="329"/>
      <c r="L21" s="329"/>
      <c r="M21" s="328"/>
      <c r="N21" s="309"/>
    </row>
    <row r="22" spans="2:14" ht="23.1" customHeight="1">
      <c r="B22" s="330"/>
      <c r="C22" s="330"/>
      <c r="D22" s="331"/>
      <c r="E22" s="328"/>
      <c r="F22" s="329"/>
      <c r="G22" s="329"/>
      <c r="H22" s="329"/>
      <c r="I22" s="329"/>
      <c r="J22" s="329"/>
      <c r="K22" s="329"/>
      <c r="L22" s="329"/>
      <c r="M22" s="328"/>
      <c r="N22" s="309"/>
    </row>
    <row r="23" spans="2:14" ht="23.1" customHeight="1">
      <c r="B23" s="330"/>
      <c r="C23" s="330"/>
      <c r="D23" s="326"/>
      <c r="E23" s="328"/>
      <c r="F23" s="329"/>
      <c r="G23" s="329"/>
      <c r="H23" s="329"/>
      <c r="I23" s="329"/>
      <c r="J23" s="329"/>
      <c r="K23" s="329"/>
      <c r="L23" s="329"/>
      <c r="M23" s="328"/>
      <c r="N23" s="309"/>
    </row>
    <row r="24" spans="2:14" ht="23.1" customHeight="1">
      <c r="B24" s="330"/>
      <c r="C24" s="330"/>
      <c r="D24" s="330"/>
      <c r="E24" s="328"/>
      <c r="F24" s="329"/>
      <c r="G24" s="329"/>
      <c r="H24" s="329"/>
      <c r="I24" s="329"/>
      <c r="J24" s="329"/>
      <c r="K24" s="329"/>
      <c r="L24" s="329"/>
      <c r="M24" s="328"/>
      <c r="N24" s="309"/>
    </row>
    <row r="25" spans="2:14" ht="23.1" customHeight="1">
      <c r="B25" s="330"/>
      <c r="C25" s="330"/>
      <c r="D25" s="331"/>
      <c r="E25" s="328"/>
      <c r="F25" s="329"/>
      <c r="G25" s="329"/>
      <c r="H25" s="329"/>
      <c r="I25" s="329"/>
      <c r="J25" s="329"/>
      <c r="K25" s="329"/>
      <c r="L25" s="329"/>
      <c r="M25" s="328"/>
      <c r="N25" s="309"/>
    </row>
    <row r="26" spans="2:14" ht="23.1" customHeight="1">
      <c r="B26" s="330"/>
      <c r="C26" s="330"/>
      <c r="D26" s="330"/>
      <c r="E26" s="328"/>
      <c r="F26" s="329"/>
      <c r="G26" s="329"/>
      <c r="H26" s="329"/>
      <c r="I26" s="329"/>
      <c r="J26" s="329"/>
      <c r="K26" s="329"/>
      <c r="L26" s="329"/>
      <c r="M26" s="328"/>
      <c r="N26" s="309"/>
    </row>
    <row r="27" spans="2:14" ht="23.1" customHeight="1">
      <c r="B27" s="330"/>
      <c r="C27" s="330"/>
      <c r="D27" s="330"/>
      <c r="E27" s="328"/>
      <c r="F27" s="329"/>
      <c r="G27" s="329"/>
      <c r="H27" s="329"/>
      <c r="I27" s="329"/>
      <c r="J27" s="329"/>
      <c r="K27" s="329"/>
      <c r="L27" s="329"/>
      <c r="M27" s="328"/>
      <c r="N27" s="309"/>
    </row>
    <row r="28" spans="2:14" ht="23.1" customHeight="1">
      <c r="B28" s="330"/>
      <c r="C28" s="330"/>
      <c r="D28" s="330"/>
      <c r="E28" s="328"/>
      <c r="F28" s="329"/>
      <c r="G28" s="329"/>
      <c r="H28" s="329"/>
      <c r="I28" s="329"/>
      <c r="J28" s="329"/>
      <c r="K28" s="329"/>
      <c r="L28" s="329"/>
      <c r="M28" s="328"/>
      <c r="N28" s="309"/>
    </row>
    <row r="29" spans="2:14" ht="23.1" customHeight="1">
      <c r="B29" s="330"/>
      <c r="C29" s="330"/>
      <c r="D29" s="326"/>
      <c r="E29" s="328"/>
      <c r="F29" s="329"/>
      <c r="G29" s="329"/>
      <c r="H29" s="329"/>
      <c r="I29" s="329"/>
      <c r="J29" s="329"/>
      <c r="K29" s="329"/>
      <c r="L29" s="329"/>
      <c r="M29" s="328"/>
      <c r="N29" s="309"/>
    </row>
    <row r="30" spans="2:14" ht="23.1" customHeight="1">
      <c r="B30" s="330"/>
      <c r="C30" s="330"/>
      <c r="D30" s="330"/>
      <c r="E30" s="328"/>
      <c r="F30" s="329"/>
      <c r="G30" s="329"/>
      <c r="H30" s="329"/>
      <c r="I30" s="329"/>
      <c r="J30" s="329"/>
      <c r="K30" s="329"/>
      <c r="L30" s="329"/>
      <c r="M30" s="328"/>
      <c r="N30" s="309"/>
    </row>
    <row r="31" spans="2:14" ht="23.1" customHeight="1">
      <c r="B31" s="330"/>
      <c r="C31" s="330"/>
      <c r="D31" s="331"/>
      <c r="E31" s="328"/>
      <c r="F31" s="329"/>
      <c r="G31" s="329"/>
      <c r="H31" s="329"/>
      <c r="I31" s="329"/>
      <c r="J31" s="329"/>
      <c r="K31" s="329"/>
      <c r="L31" s="329"/>
      <c r="M31" s="328"/>
      <c r="N31" s="309"/>
    </row>
    <row r="32" spans="2:14" ht="23.1" customHeight="1">
      <c r="B32" s="330"/>
      <c r="C32" s="330"/>
      <c r="D32" s="330"/>
      <c r="E32" s="328"/>
      <c r="F32" s="329"/>
      <c r="G32" s="329"/>
      <c r="H32" s="329"/>
      <c r="I32" s="329"/>
      <c r="J32" s="329"/>
      <c r="K32" s="329"/>
      <c r="L32" s="329"/>
      <c r="M32" s="328"/>
      <c r="N32" s="309"/>
    </row>
    <row r="33" spans="2:25" ht="23.1" customHeight="1">
      <c r="B33" s="330"/>
      <c r="C33" s="330"/>
      <c r="D33" s="330"/>
      <c r="E33" s="328"/>
      <c r="F33" s="329"/>
      <c r="G33" s="329"/>
      <c r="H33" s="329"/>
      <c r="I33" s="329"/>
      <c r="J33" s="329"/>
      <c r="K33" s="329"/>
      <c r="L33" s="329"/>
      <c r="M33" s="328"/>
      <c r="N33" s="309"/>
    </row>
    <row r="34" spans="2:25" ht="23.1" customHeight="1">
      <c r="B34" s="330"/>
      <c r="C34" s="330"/>
      <c r="D34" s="330"/>
      <c r="E34" s="328"/>
      <c r="F34" s="329"/>
      <c r="G34" s="329"/>
      <c r="H34" s="329"/>
      <c r="I34" s="329"/>
      <c r="J34" s="329"/>
      <c r="K34" s="329"/>
      <c r="L34" s="329"/>
      <c r="M34" s="328"/>
      <c r="N34" s="309"/>
      <c r="V34" s="2569"/>
      <c r="W34" s="2569"/>
    </row>
    <row r="35" spans="2:25" ht="23.1" customHeight="1">
      <c r="B35" s="331"/>
      <c r="C35" s="331"/>
      <c r="D35" s="331"/>
      <c r="E35" s="328"/>
      <c r="F35" s="329"/>
      <c r="G35" s="329"/>
      <c r="H35" s="329"/>
      <c r="I35" s="329"/>
      <c r="J35" s="329"/>
      <c r="K35" s="329"/>
      <c r="L35" s="329"/>
      <c r="M35" s="328"/>
      <c r="N35" s="309"/>
      <c r="X35" s="2569"/>
      <c r="Y35" s="2569"/>
    </row>
    <row r="36" spans="2:25" ht="21" customHeight="1">
      <c r="V36" s="2569"/>
      <c r="W36" s="2569"/>
    </row>
  </sheetData>
  <mergeCells count="15">
    <mergeCell ref="I7:I8"/>
    <mergeCell ref="V34:W34"/>
    <mergeCell ref="X35:Y35"/>
    <mergeCell ref="V36:W36"/>
    <mergeCell ref="J7:L7"/>
    <mergeCell ref="B4:M4"/>
    <mergeCell ref="B6:C6"/>
    <mergeCell ref="D6:H6"/>
    <mergeCell ref="J6:K6"/>
    <mergeCell ref="L6:M6"/>
    <mergeCell ref="B7:B8"/>
    <mergeCell ref="C7:C8"/>
    <mergeCell ref="D7:E8"/>
    <mergeCell ref="F7:F8"/>
    <mergeCell ref="G7:H7"/>
  </mergeCells>
  <phoneticPr fontId="12"/>
  <pageMargins left="0.70866141732283472" right="0.70866141732283472" top="0.74803149606299213" bottom="0.74803149606299213"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CCFFCC"/>
  </sheetPr>
  <dimension ref="A1:AL39"/>
  <sheetViews>
    <sheetView view="pageBreakPreview" topLeftCell="A3" zoomScale="115" zoomScaleNormal="100" zoomScaleSheetLayoutView="115" workbookViewId="0">
      <selection activeCell="B33" sqref="B33:M59"/>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332"/>
      <c r="B1" s="333" t="s">
        <v>675</v>
      </c>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722"/>
      <c r="AC1" s="384"/>
      <c r="AD1" s="384"/>
      <c r="AE1" s="384"/>
      <c r="AF1" s="384"/>
      <c r="AG1" s="384"/>
    </row>
    <row r="2" spans="1:33">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722"/>
      <c r="AC2" s="384"/>
      <c r="AD2" s="384"/>
      <c r="AE2" s="384"/>
      <c r="AF2" s="384"/>
      <c r="AG2" s="384"/>
    </row>
    <row r="3" spans="1:33" ht="19.5">
      <c r="A3" s="332"/>
      <c r="B3" s="332"/>
      <c r="C3" s="2597" t="s">
        <v>990</v>
      </c>
      <c r="D3" s="2598"/>
      <c r="E3" s="2598"/>
      <c r="F3" s="2598"/>
      <c r="G3" s="2598"/>
      <c r="H3" s="2598"/>
      <c r="I3" s="2598"/>
      <c r="J3" s="2598"/>
      <c r="K3" s="2598"/>
      <c r="L3" s="2598"/>
      <c r="M3" s="2598"/>
      <c r="N3" s="2598"/>
      <c r="O3" s="2599"/>
      <c r="P3" s="332"/>
      <c r="Q3" s="332"/>
      <c r="R3" s="332"/>
      <c r="S3" s="332"/>
      <c r="T3" s="2594" t="s">
        <v>676</v>
      </c>
      <c r="U3" s="2570"/>
      <c r="V3" s="2571"/>
      <c r="W3" s="2571"/>
      <c r="X3" s="2571"/>
      <c r="Y3" s="2571"/>
      <c r="Z3" s="2571"/>
      <c r="AA3" s="2572"/>
      <c r="AB3" s="722"/>
      <c r="AC3" s="384"/>
      <c r="AD3" s="384"/>
      <c r="AE3" s="384"/>
      <c r="AF3" s="384"/>
      <c r="AG3" s="384"/>
    </row>
    <row r="4" spans="1:33">
      <c r="A4" s="332"/>
      <c r="B4" s="335"/>
      <c r="C4" s="2579"/>
      <c r="D4" s="2580"/>
      <c r="E4" s="2580"/>
      <c r="F4" s="2580"/>
      <c r="G4" s="2580"/>
      <c r="H4" s="2580"/>
      <c r="I4" s="2580"/>
      <c r="J4" s="2580"/>
      <c r="K4" s="2580"/>
      <c r="L4" s="2580"/>
      <c r="M4" s="2580"/>
      <c r="N4" s="2580"/>
      <c r="O4" s="2581"/>
      <c r="P4" s="336"/>
      <c r="Q4" s="332"/>
      <c r="R4" s="332"/>
      <c r="S4" s="332"/>
      <c r="T4" s="2595"/>
      <c r="U4" s="2573"/>
      <c r="V4" s="2574"/>
      <c r="W4" s="2574"/>
      <c r="X4" s="2574"/>
      <c r="Y4" s="2574"/>
      <c r="Z4" s="2574"/>
      <c r="AA4" s="2575"/>
      <c r="AB4" s="722"/>
      <c r="AC4" s="384"/>
      <c r="AD4" s="384"/>
      <c r="AE4" s="384"/>
      <c r="AF4" s="384"/>
      <c r="AG4" s="384"/>
    </row>
    <row r="5" spans="1:33" ht="16.5">
      <c r="A5" s="332"/>
      <c r="B5" s="332"/>
      <c r="C5" s="337"/>
      <c r="D5" s="337"/>
      <c r="E5" s="337"/>
      <c r="F5" s="337"/>
      <c r="G5" s="337"/>
      <c r="H5" s="337"/>
      <c r="I5" s="337"/>
      <c r="J5" s="337"/>
      <c r="K5" s="337"/>
      <c r="L5" s="337"/>
      <c r="M5" s="337"/>
      <c r="N5" s="337"/>
      <c r="O5" s="337"/>
      <c r="P5" s="332"/>
      <c r="Q5" s="2582"/>
      <c r="R5" s="2582"/>
      <c r="S5" s="332"/>
      <c r="T5" s="2596"/>
      <c r="U5" s="2576"/>
      <c r="V5" s="2577"/>
      <c r="W5" s="2577"/>
      <c r="X5" s="2577"/>
      <c r="Y5" s="2577"/>
      <c r="Z5" s="2577"/>
      <c r="AA5" s="2578"/>
      <c r="AB5" s="722"/>
      <c r="AC5" s="384"/>
      <c r="AD5" s="384"/>
      <c r="AE5" s="384"/>
      <c r="AF5" s="384"/>
      <c r="AG5" s="384"/>
    </row>
    <row r="6" spans="1:33" ht="14.25" thickBot="1">
      <c r="A6" s="332"/>
      <c r="B6" s="338"/>
      <c r="C6" s="338"/>
      <c r="D6" s="338"/>
      <c r="E6" s="338"/>
      <c r="F6" s="338"/>
      <c r="G6" s="338"/>
      <c r="H6" s="338"/>
      <c r="I6" s="338"/>
      <c r="J6" s="338"/>
      <c r="K6" s="338"/>
      <c r="L6" s="338"/>
      <c r="M6" s="338"/>
      <c r="N6" s="338"/>
      <c r="O6" s="338"/>
      <c r="P6" s="338"/>
      <c r="Q6" s="339"/>
      <c r="R6" s="339"/>
      <c r="S6" s="339"/>
      <c r="T6" s="339"/>
      <c r="U6" s="339"/>
      <c r="V6" s="339"/>
      <c r="W6" s="339"/>
      <c r="X6" s="339"/>
      <c r="Y6" s="339"/>
      <c r="Z6" s="339"/>
      <c r="AA6" s="339"/>
      <c r="AB6" s="722"/>
      <c r="AC6" s="384"/>
      <c r="AD6" s="384"/>
      <c r="AE6" s="384"/>
      <c r="AF6" s="384"/>
      <c r="AG6" s="384"/>
    </row>
    <row r="7" spans="1:33" ht="18.600000000000001" customHeight="1" thickTop="1">
      <c r="A7" s="335"/>
      <c r="B7" s="2583" t="s">
        <v>677</v>
      </c>
      <c r="C7" s="2586" t="s">
        <v>678</v>
      </c>
      <c r="D7" s="2587"/>
      <c r="E7" s="2587"/>
      <c r="F7" s="2588"/>
      <c r="G7" s="2583" t="s">
        <v>677</v>
      </c>
      <c r="H7" s="2589" t="s">
        <v>678</v>
      </c>
      <c r="I7" s="2590"/>
      <c r="J7" s="2590"/>
      <c r="K7" s="2591"/>
      <c r="L7" s="2583" t="s">
        <v>677</v>
      </c>
      <c r="M7" s="2589" t="s">
        <v>678</v>
      </c>
      <c r="N7" s="2590"/>
      <c r="O7" s="2590"/>
      <c r="P7" s="2591"/>
      <c r="Q7" s="2583" t="s">
        <v>677</v>
      </c>
      <c r="R7" s="2589" t="s">
        <v>678</v>
      </c>
      <c r="S7" s="2590"/>
      <c r="T7" s="2590"/>
      <c r="U7" s="2591"/>
      <c r="V7" s="2609" t="s">
        <v>679</v>
      </c>
      <c r="W7" s="2610"/>
      <c r="X7" s="2610"/>
      <c r="Y7" s="2610"/>
      <c r="Z7" s="2610"/>
      <c r="AA7" s="2611"/>
      <c r="AB7" s="384"/>
      <c r="AC7" s="384"/>
      <c r="AD7" s="384"/>
      <c r="AE7" s="384"/>
      <c r="AF7" s="384"/>
      <c r="AG7" s="384"/>
    </row>
    <row r="8" spans="1:33" ht="18.600000000000001" customHeight="1">
      <c r="A8" s="335"/>
      <c r="B8" s="2584"/>
      <c r="C8" s="2592" t="s">
        <v>680</v>
      </c>
      <c r="D8" s="340" t="s">
        <v>681</v>
      </c>
      <c r="E8" s="341" t="s">
        <v>682</v>
      </c>
      <c r="F8" s="342" t="s">
        <v>683</v>
      </c>
      <c r="G8" s="2584"/>
      <c r="H8" s="2592" t="s">
        <v>680</v>
      </c>
      <c r="I8" s="343" t="s">
        <v>681</v>
      </c>
      <c r="J8" s="344" t="s">
        <v>682</v>
      </c>
      <c r="K8" s="342" t="s">
        <v>683</v>
      </c>
      <c r="L8" s="2584"/>
      <c r="M8" s="2592" t="s">
        <v>680</v>
      </c>
      <c r="N8" s="343" t="s">
        <v>681</v>
      </c>
      <c r="O8" s="344" t="s">
        <v>682</v>
      </c>
      <c r="P8" s="342" t="s">
        <v>683</v>
      </c>
      <c r="Q8" s="2584"/>
      <c r="R8" s="2592" t="s">
        <v>680</v>
      </c>
      <c r="S8" s="343" t="s">
        <v>681</v>
      </c>
      <c r="T8" s="344" t="s">
        <v>682</v>
      </c>
      <c r="U8" s="342" t="s">
        <v>683</v>
      </c>
      <c r="V8" s="2612"/>
      <c r="W8" s="2613"/>
      <c r="X8" s="2613"/>
      <c r="Y8" s="2613"/>
      <c r="Z8" s="2613"/>
      <c r="AA8" s="2614"/>
      <c r="AB8" s="384"/>
      <c r="AC8" s="384"/>
      <c r="AD8" s="384"/>
      <c r="AE8" s="384"/>
      <c r="AF8" s="384"/>
      <c r="AG8" s="384"/>
    </row>
    <row r="9" spans="1:33" ht="18.600000000000001" customHeight="1">
      <c r="A9" s="335"/>
      <c r="B9" s="2585"/>
      <c r="C9" s="2593"/>
      <c r="D9" s="345" t="s">
        <v>684</v>
      </c>
      <c r="E9" s="345" t="s">
        <v>685</v>
      </c>
      <c r="F9" s="346" t="s">
        <v>686</v>
      </c>
      <c r="G9" s="2585"/>
      <c r="H9" s="2593"/>
      <c r="I9" s="347" t="s">
        <v>684</v>
      </c>
      <c r="J9" s="347" t="s">
        <v>685</v>
      </c>
      <c r="K9" s="348" t="s">
        <v>686</v>
      </c>
      <c r="L9" s="2585"/>
      <c r="M9" s="2593"/>
      <c r="N9" s="347" t="s">
        <v>684</v>
      </c>
      <c r="O9" s="347" t="s">
        <v>685</v>
      </c>
      <c r="P9" s="348" t="s">
        <v>686</v>
      </c>
      <c r="Q9" s="2585"/>
      <c r="R9" s="2593"/>
      <c r="S9" s="347" t="s">
        <v>684</v>
      </c>
      <c r="T9" s="347" t="s">
        <v>685</v>
      </c>
      <c r="U9" s="348" t="s">
        <v>686</v>
      </c>
      <c r="V9" s="2615"/>
      <c r="W9" s="2616"/>
      <c r="X9" s="2616"/>
      <c r="Y9" s="2616"/>
      <c r="Z9" s="2616"/>
      <c r="AA9" s="2617"/>
      <c r="AB9" s="384"/>
      <c r="AC9" s="384"/>
      <c r="AD9" s="384"/>
      <c r="AE9" s="384"/>
      <c r="AF9" s="384"/>
      <c r="AG9" s="384"/>
    </row>
    <row r="10" spans="1:33" ht="18.600000000000001" customHeight="1">
      <c r="A10" s="335"/>
      <c r="B10" s="349" t="s">
        <v>687</v>
      </c>
      <c r="C10" s="350"/>
      <c r="D10" s="350"/>
      <c r="E10" s="350"/>
      <c r="F10" s="351"/>
      <c r="G10" s="349" t="s">
        <v>687</v>
      </c>
      <c r="H10" s="350"/>
      <c r="I10" s="350"/>
      <c r="J10" s="350"/>
      <c r="K10" s="351"/>
      <c r="L10" s="349" t="s">
        <v>687</v>
      </c>
      <c r="M10" s="350"/>
      <c r="N10" s="350"/>
      <c r="O10" s="350"/>
      <c r="P10" s="351"/>
      <c r="Q10" s="349" t="s">
        <v>687</v>
      </c>
      <c r="R10" s="350"/>
      <c r="S10" s="350"/>
      <c r="T10" s="350"/>
      <c r="U10" s="351"/>
      <c r="V10" s="2600"/>
      <c r="W10" s="2601"/>
      <c r="X10" s="2601"/>
      <c r="Y10" s="2601"/>
      <c r="Z10" s="2601"/>
      <c r="AA10" s="2602"/>
      <c r="AB10" s="384"/>
      <c r="AC10" s="384"/>
      <c r="AD10" s="384"/>
      <c r="AE10" s="384"/>
      <c r="AF10" s="384"/>
      <c r="AG10" s="384"/>
    </row>
    <row r="11" spans="1:33" ht="18.600000000000001" customHeight="1">
      <c r="A11" s="335"/>
      <c r="B11" s="349" t="s">
        <v>687</v>
      </c>
      <c r="C11" s="350"/>
      <c r="D11" s="350"/>
      <c r="E11" s="350"/>
      <c r="F11" s="351"/>
      <c r="G11" s="349" t="s">
        <v>687</v>
      </c>
      <c r="H11" s="350"/>
      <c r="I11" s="350"/>
      <c r="J11" s="350"/>
      <c r="K11" s="351"/>
      <c r="L11" s="349" t="s">
        <v>687</v>
      </c>
      <c r="M11" s="350"/>
      <c r="N11" s="350"/>
      <c r="O11" s="350"/>
      <c r="P11" s="351"/>
      <c r="Q11" s="349" t="s">
        <v>687</v>
      </c>
      <c r="R11" s="350"/>
      <c r="S11" s="350"/>
      <c r="T11" s="350"/>
      <c r="U11" s="351"/>
      <c r="V11" s="2603"/>
      <c r="W11" s="2604"/>
      <c r="X11" s="2604"/>
      <c r="Y11" s="2604"/>
      <c r="Z11" s="2604"/>
      <c r="AA11" s="2605"/>
      <c r="AB11" s="384"/>
      <c r="AC11" s="384"/>
      <c r="AD11" s="384"/>
      <c r="AE11" s="384"/>
      <c r="AF11" s="384"/>
      <c r="AG11" s="384"/>
    </row>
    <row r="12" spans="1:33" ht="18.600000000000001" customHeight="1">
      <c r="A12" s="335"/>
      <c r="B12" s="349" t="s">
        <v>687</v>
      </c>
      <c r="C12" s="350"/>
      <c r="D12" s="350"/>
      <c r="E12" s="350"/>
      <c r="F12" s="351"/>
      <c r="G12" s="349" t="s">
        <v>687</v>
      </c>
      <c r="H12" s="350"/>
      <c r="I12" s="350"/>
      <c r="J12" s="350"/>
      <c r="K12" s="351"/>
      <c r="L12" s="349" t="s">
        <v>687</v>
      </c>
      <c r="M12" s="350"/>
      <c r="N12" s="350"/>
      <c r="O12" s="350"/>
      <c r="P12" s="351"/>
      <c r="Q12" s="349" t="s">
        <v>687</v>
      </c>
      <c r="R12" s="350"/>
      <c r="S12" s="350"/>
      <c r="T12" s="350"/>
      <c r="U12" s="351"/>
      <c r="V12" s="2603"/>
      <c r="W12" s="2604"/>
      <c r="X12" s="2604"/>
      <c r="Y12" s="2604"/>
      <c r="Z12" s="2604"/>
      <c r="AA12" s="2605"/>
      <c r="AB12" s="384"/>
      <c r="AC12" s="384"/>
      <c r="AD12" s="384"/>
      <c r="AE12" s="384"/>
      <c r="AF12" s="384"/>
      <c r="AG12" s="384"/>
    </row>
    <row r="13" spans="1:33" ht="18.600000000000001" customHeight="1">
      <c r="A13" s="335"/>
      <c r="B13" s="349" t="s">
        <v>687</v>
      </c>
      <c r="C13" s="350"/>
      <c r="D13" s="350"/>
      <c r="E13" s="350"/>
      <c r="F13" s="351"/>
      <c r="G13" s="349" t="s">
        <v>687</v>
      </c>
      <c r="H13" s="350"/>
      <c r="I13" s="350"/>
      <c r="J13" s="350"/>
      <c r="K13" s="351"/>
      <c r="L13" s="349" t="s">
        <v>687</v>
      </c>
      <c r="M13" s="350"/>
      <c r="N13" s="350"/>
      <c r="O13" s="350"/>
      <c r="P13" s="351"/>
      <c r="Q13" s="349" t="s">
        <v>687</v>
      </c>
      <c r="R13" s="350"/>
      <c r="S13" s="350"/>
      <c r="T13" s="350"/>
      <c r="U13" s="351"/>
      <c r="V13" s="2603"/>
      <c r="W13" s="2604"/>
      <c r="X13" s="2604"/>
      <c r="Y13" s="2604"/>
      <c r="Z13" s="2604"/>
      <c r="AA13" s="2605"/>
      <c r="AB13" s="384"/>
      <c r="AC13" s="384"/>
      <c r="AD13" s="384"/>
      <c r="AE13" s="384"/>
      <c r="AF13" s="384"/>
      <c r="AG13" s="384"/>
    </row>
    <row r="14" spans="1:33" ht="18.600000000000001" customHeight="1">
      <c r="A14" s="335"/>
      <c r="B14" s="349" t="s">
        <v>687</v>
      </c>
      <c r="C14" s="350"/>
      <c r="D14" s="350"/>
      <c r="E14" s="350"/>
      <c r="F14" s="351"/>
      <c r="G14" s="349" t="s">
        <v>687</v>
      </c>
      <c r="H14" s="350"/>
      <c r="I14" s="350"/>
      <c r="J14" s="350"/>
      <c r="K14" s="351"/>
      <c r="L14" s="349" t="s">
        <v>687</v>
      </c>
      <c r="M14" s="350"/>
      <c r="N14" s="350"/>
      <c r="O14" s="350"/>
      <c r="P14" s="351"/>
      <c r="Q14" s="349" t="s">
        <v>687</v>
      </c>
      <c r="R14" s="350"/>
      <c r="S14" s="350"/>
      <c r="T14" s="350"/>
      <c r="U14" s="351"/>
      <c r="V14" s="2603"/>
      <c r="W14" s="2604"/>
      <c r="X14" s="2604"/>
      <c r="Y14" s="2604"/>
      <c r="Z14" s="2604"/>
      <c r="AA14" s="2605"/>
      <c r="AB14" s="384"/>
      <c r="AC14" s="384"/>
      <c r="AD14" s="384"/>
      <c r="AE14" s="384"/>
      <c r="AF14" s="384"/>
      <c r="AG14" s="384"/>
    </row>
    <row r="15" spans="1:33" ht="18.600000000000001" customHeight="1">
      <c r="A15" s="335"/>
      <c r="B15" s="349" t="s">
        <v>687</v>
      </c>
      <c r="C15" s="350"/>
      <c r="D15" s="350"/>
      <c r="E15" s="350"/>
      <c r="F15" s="351"/>
      <c r="G15" s="349" t="s">
        <v>687</v>
      </c>
      <c r="H15" s="350"/>
      <c r="I15" s="350"/>
      <c r="J15" s="350"/>
      <c r="K15" s="351"/>
      <c r="L15" s="349" t="s">
        <v>687</v>
      </c>
      <c r="M15" s="350"/>
      <c r="N15" s="350"/>
      <c r="O15" s="350"/>
      <c r="P15" s="351"/>
      <c r="Q15" s="349" t="s">
        <v>687</v>
      </c>
      <c r="R15" s="350"/>
      <c r="S15" s="350"/>
      <c r="T15" s="350"/>
      <c r="U15" s="351"/>
      <c r="V15" s="2603"/>
      <c r="W15" s="2604"/>
      <c r="X15" s="2604"/>
      <c r="Y15" s="2604"/>
      <c r="Z15" s="2604"/>
      <c r="AA15" s="2605"/>
      <c r="AB15" s="384"/>
      <c r="AC15" s="384"/>
      <c r="AD15" s="384"/>
      <c r="AE15" s="384"/>
      <c r="AF15" s="384"/>
      <c r="AG15" s="384"/>
    </row>
    <row r="16" spans="1:33" ht="18.600000000000001" customHeight="1">
      <c r="A16" s="335"/>
      <c r="B16" s="349" t="s">
        <v>687</v>
      </c>
      <c r="C16" s="350"/>
      <c r="D16" s="350"/>
      <c r="E16" s="350"/>
      <c r="F16" s="351"/>
      <c r="G16" s="349" t="s">
        <v>687</v>
      </c>
      <c r="H16" s="350"/>
      <c r="I16" s="350"/>
      <c r="J16" s="350"/>
      <c r="K16" s="351"/>
      <c r="L16" s="349" t="s">
        <v>687</v>
      </c>
      <c r="M16" s="350"/>
      <c r="N16" s="350"/>
      <c r="O16" s="350"/>
      <c r="P16" s="351"/>
      <c r="Q16" s="349" t="s">
        <v>687</v>
      </c>
      <c r="R16" s="350"/>
      <c r="S16" s="350"/>
      <c r="T16" s="350"/>
      <c r="U16" s="351"/>
      <c r="V16" s="2603"/>
      <c r="W16" s="2604"/>
      <c r="X16" s="2604"/>
      <c r="Y16" s="2604"/>
      <c r="Z16" s="2604"/>
      <c r="AA16" s="2605"/>
      <c r="AB16" s="384"/>
      <c r="AC16" s="384"/>
      <c r="AD16" s="384"/>
      <c r="AE16" s="384"/>
      <c r="AF16" s="384"/>
      <c r="AG16" s="384"/>
    </row>
    <row r="17" spans="1:38" ht="18.600000000000001" customHeight="1">
      <c r="A17" s="335"/>
      <c r="B17" s="349" t="s">
        <v>687</v>
      </c>
      <c r="C17" s="350"/>
      <c r="D17" s="350"/>
      <c r="E17" s="350"/>
      <c r="F17" s="351"/>
      <c r="G17" s="349" t="s">
        <v>687</v>
      </c>
      <c r="H17" s="350"/>
      <c r="I17" s="350"/>
      <c r="J17" s="350"/>
      <c r="K17" s="351"/>
      <c r="L17" s="349" t="s">
        <v>687</v>
      </c>
      <c r="M17" s="350"/>
      <c r="N17" s="350"/>
      <c r="O17" s="350"/>
      <c r="P17" s="351"/>
      <c r="Q17" s="349" t="s">
        <v>687</v>
      </c>
      <c r="R17" s="350"/>
      <c r="S17" s="350"/>
      <c r="T17" s="350"/>
      <c r="U17" s="351"/>
      <c r="V17" s="2603"/>
      <c r="W17" s="2604"/>
      <c r="X17" s="2604"/>
      <c r="Y17" s="2604"/>
      <c r="Z17" s="2604"/>
      <c r="AA17" s="2605"/>
      <c r="AB17" s="384"/>
      <c r="AC17" s="384"/>
      <c r="AD17" s="384"/>
      <c r="AE17" s="384"/>
      <c r="AF17" s="384"/>
      <c r="AG17" s="384"/>
    </row>
    <row r="18" spans="1:38" ht="18.600000000000001" customHeight="1">
      <c r="A18" s="335"/>
      <c r="B18" s="349" t="s">
        <v>687</v>
      </c>
      <c r="C18" s="350"/>
      <c r="D18" s="350"/>
      <c r="E18" s="350"/>
      <c r="F18" s="351"/>
      <c r="G18" s="349" t="s">
        <v>687</v>
      </c>
      <c r="H18" s="350"/>
      <c r="I18" s="350"/>
      <c r="J18" s="350"/>
      <c r="K18" s="351"/>
      <c r="L18" s="349" t="s">
        <v>687</v>
      </c>
      <c r="M18" s="350"/>
      <c r="N18" s="350"/>
      <c r="O18" s="350"/>
      <c r="P18" s="351"/>
      <c r="Q18" s="349" t="s">
        <v>687</v>
      </c>
      <c r="R18" s="350"/>
      <c r="S18" s="350"/>
      <c r="T18" s="350"/>
      <c r="U18" s="351"/>
      <c r="V18" s="2603"/>
      <c r="W18" s="2604"/>
      <c r="X18" s="2604"/>
      <c r="Y18" s="2604"/>
      <c r="Z18" s="2604"/>
      <c r="AA18" s="2605"/>
      <c r="AB18" s="384"/>
      <c r="AC18" s="384"/>
      <c r="AD18" s="384"/>
    </row>
    <row r="19" spans="1:38" ht="18.600000000000001" customHeight="1">
      <c r="A19" s="335"/>
      <c r="B19" s="349" t="s">
        <v>687</v>
      </c>
      <c r="C19" s="350"/>
      <c r="D19" s="350"/>
      <c r="E19" s="350"/>
      <c r="F19" s="351"/>
      <c r="G19" s="349" t="s">
        <v>687</v>
      </c>
      <c r="H19" s="350"/>
      <c r="I19" s="350"/>
      <c r="J19" s="350"/>
      <c r="K19" s="351"/>
      <c r="L19" s="349" t="s">
        <v>687</v>
      </c>
      <c r="M19" s="350"/>
      <c r="N19" s="350"/>
      <c r="O19" s="350"/>
      <c r="P19" s="351"/>
      <c r="Q19" s="349" t="s">
        <v>687</v>
      </c>
      <c r="R19" s="350"/>
      <c r="S19" s="350"/>
      <c r="T19" s="350"/>
      <c r="U19" s="351"/>
      <c r="V19" s="2603"/>
      <c r="W19" s="2604"/>
      <c r="X19" s="2604"/>
      <c r="Y19" s="2604"/>
      <c r="Z19" s="2604"/>
      <c r="AA19" s="2605"/>
      <c r="AB19" s="384"/>
      <c r="AC19" s="384"/>
      <c r="AD19" s="384"/>
    </row>
    <row r="20" spans="1:38" ht="18.600000000000001" customHeight="1">
      <c r="A20" s="335"/>
      <c r="B20" s="349" t="s">
        <v>687</v>
      </c>
      <c r="C20" s="350"/>
      <c r="D20" s="350"/>
      <c r="E20" s="350"/>
      <c r="F20" s="351"/>
      <c r="G20" s="349" t="s">
        <v>687</v>
      </c>
      <c r="H20" s="350"/>
      <c r="I20" s="350"/>
      <c r="J20" s="350"/>
      <c r="K20" s="351"/>
      <c r="L20" s="349" t="s">
        <v>687</v>
      </c>
      <c r="M20" s="350"/>
      <c r="N20" s="350"/>
      <c r="O20" s="350"/>
      <c r="P20" s="351"/>
      <c r="Q20" s="349" t="s">
        <v>687</v>
      </c>
      <c r="R20" s="350"/>
      <c r="S20" s="350"/>
      <c r="T20" s="350"/>
      <c r="U20" s="351"/>
      <c r="V20" s="2603"/>
      <c r="W20" s="2604"/>
      <c r="X20" s="2604"/>
      <c r="Y20" s="2604"/>
      <c r="Z20" s="2604"/>
      <c r="AA20" s="2605"/>
      <c r="AB20" s="384"/>
      <c r="AC20" s="384"/>
      <c r="AD20" s="384"/>
    </row>
    <row r="21" spans="1:38" ht="18.600000000000001" customHeight="1">
      <c r="A21" s="335"/>
      <c r="B21" s="349" t="s">
        <v>687</v>
      </c>
      <c r="C21" s="350"/>
      <c r="D21" s="350"/>
      <c r="E21" s="350"/>
      <c r="F21" s="351"/>
      <c r="G21" s="349" t="s">
        <v>687</v>
      </c>
      <c r="H21" s="350"/>
      <c r="I21" s="350"/>
      <c r="J21" s="350"/>
      <c r="K21" s="351"/>
      <c r="L21" s="349" t="s">
        <v>687</v>
      </c>
      <c r="M21" s="350"/>
      <c r="N21" s="350"/>
      <c r="O21" s="350"/>
      <c r="P21" s="351"/>
      <c r="Q21" s="349" t="s">
        <v>687</v>
      </c>
      <c r="R21" s="350"/>
      <c r="S21" s="350"/>
      <c r="T21" s="350"/>
      <c r="U21" s="351"/>
      <c r="V21" s="2603"/>
      <c r="W21" s="2604"/>
      <c r="X21" s="2604"/>
      <c r="Y21" s="2604"/>
      <c r="Z21" s="2604"/>
      <c r="AA21" s="2605"/>
      <c r="AB21" s="384"/>
      <c r="AC21" s="384"/>
      <c r="AD21" s="384"/>
    </row>
    <row r="22" spans="1:38" ht="18.600000000000001" customHeight="1">
      <c r="A22" s="335"/>
      <c r="B22" s="349" t="s">
        <v>687</v>
      </c>
      <c r="C22" s="350"/>
      <c r="D22" s="350"/>
      <c r="E22" s="350"/>
      <c r="F22" s="351"/>
      <c r="G22" s="349" t="s">
        <v>687</v>
      </c>
      <c r="H22" s="350"/>
      <c r="I22" s="350"/>
      <c r="J22" s="350"/>
      <c r="K22" s="351"/>
      <c r="L22" s="349" t="s">
        <v>687</v>
      </c>
      <c r="M22" s="350"/>
      <c r="N22" s="350"/>
      <c r="O22" s="350"/>
      <c r="P22" s="351"/>
      <c r="Q22" s="349" t="s">
        <v>687</v>
      </c>
      <c r="R22" s="350"/>
      <c r="S22" s="350"/>
      <c r="T22" s="350"/>
      <c r="U22" s="351"/>
      <c r="V22" s="2603"/>
      <c r="W22" s="2604"/>
      <c r="X22" s="2604"/>
      <c r="Y22" s="2604"/>
      <c r="Z22" s="2604"/>
      <c r="AA22" s="2605"/>
      <c r="AB22" s="384"/>
      <c r="AC22" s="384"/>
      <c r="AD22" s="384"/>
    </row>
    <row r="23" spans="1:38" ht="18.600000000000001" customHeight="1">
      <c r="A23" s="335"/>
      <c r="B23" s="349" t="s">
        <v>687</v>
      </c>
      <c r="C23" s="350"/>
      <c r="D23" s="350"/>
      <c r="E23" s="350"/>
      <c r="F23" s="351"/>
      <c r="G23" s="349" t="s">
        <v>687</v>
      </c>
      <c r="H23" s="350"/>
      <c r="I23" s="350"/>
      <c r="J23" s="350"/>
      <c r="K23" s="351"/>
      <c r="L23" s="349" t="s">
        <v>687</v>
      </c>
      <c r="M23" s="350"/>
      <c r="N23" s="350"/>
      <c r="O23" s="350"/>
      <c r="P23" s="351"/>
      <c r="Q23" s="349" t="s">
        <v>687</v>
      </c>
      <c r="R23" s="350"/>
      <c r="S23" s="350"/>
      <c r="T23" s="350"/>
      <c r="U23" s="351"/>
      <c r="V23" s="2603"/>
      <c r="W23" s="2604"/>
      <c r="X23" s="2604"/>
      <c r="Y23" s="2604"/>
      <c r="Z23" s="2604"/>
      <c r="AA23" s="2605"/>
      <c r="AB23" s="384"/>
      <c r="AC23" s="384"/>
      <c r="AD23" s="384"/>
    </row>
    <row r="24" spans="1:38" ht="18.600000000000001" customHeight="1">
      <c r="A24" s="335"/>
      <c r="B24" s="349" t="s">
        <v>687</v>
      </c>
      <c r="C24" s="350"/>
      <c r="D24" s="350"/>
      <c r="E24" s="350"/>
      <c r="F24" s="351"/>
      <c r="G24" s="349" t="s">
        <v>687</v>
      </c>
      <c r="H24" s="350"/>
      <c r="I24" s="350"/>
      <c r="J24" s="350"/>
      <c r="K24" s="351"/>
      <c r="L24" s="349" t="s">
        <v>687</v>
      </c>
      <c r="M24" s="350"/>
      <c r="N24" s="350"/>
      <c r="O24" s="350"/>
      <c r="P24" s="351"/>
      <c r="Q24" s="349" t="s">
        <v>687</v>
      </c>
      <c r="R24" s="350"/>
      <c r="S24" s="350"/>
      <c r="T24" s="350"/>
      <c r="U24" s="351"/>
      <c r="V24" s="2603"/>
      <c r="W24" s="2604"/>
      <c r="X24" s="2604"/>
      <c r="Y24" s="2604"/>
      <c r="Z24" s="2604"/>
      <c r="AA24" s="2605"/>
      <c r="AB24" s="384"/>
      <c r="AC24" s="384"/>
      <c r="AD24" s="384"/>
      <c r="AK24" s="2569"/>
      <c r="AL24" s="2569"/>
    </row>
    <row r="25" spans="1:38" ht="18.600000000000001" customHeight="1">
      <c r="A25" s="335"/>
      <c r="B25" s="349" t="s">
        <v>687</v>
      </c>
      <c r="C25" s="350"/>
      <c r="D25" s="350"/>
      <c r="E25" s="350"/>
      <c r="F25" s="351"/>
      <c r="G25" s="349" t="s">
        <v>687</v>
      </c>
      <c r="H25" s="350"/>
      <c r="I25" s="350"/>
      <c r="J25" s="350"/>
      <c r="K25" s="351"/>
      <c r="L25" s="349" t="s">
        <v>687</v>
      </c>
      <c r="M25" s="350"/>
      <c r="N25" s="350"/>
      <c r="O25" s="350"/>
      <c r="P25" s="351"/>
      <c r="Q25" s="349" t="s">
        <v>687</v>
      </c>
      <c r="R25" s="350"/>
      <c r="S25" s="350"/>
      <c r="T25" s="350"/>
      <c r="U25" s="351"/>
      <c r="V25" s="2603"/>
      <c r="W25" s="2604"/>
      <c r="X25" s="2604"/>
      <c r="Y25" s="2604"/>
      <c r="Z25" s="2604"/>
      <c r="AA25" s="2605"/>
      <c r="AB25" s="384"/>
      <c r="AC25" s="384"/>
      <c r="AD25" s="384"/>
      <c r="AI25" s="2569"/>
      <c r="AJ25" s="2569"/>
    </row>
    <row r="26" spans="1:38" ht="18.600000000000001" customHeight="1">
      <c r="A26" s="335"/>
      <c r="B26" s="349" t="s">
        <v>687</v>
      </c>
      <c r="C26" s="350"/>
      <c r="D26" s="350"/>
      <c r="E26" s="350"/>
      <c r="F26" s="351"/>
      <c r="G26" s="349" t="s">
        <v>687</v>
      </c>
      <c r="H26" s="350"/>
      <c r="I26" s="350"/>
      <c r="J26" s="350"/>
      <c r="K26" s="351"/>
      <c r="L26" s="349" t="s">
        <v>687</v>
      </c>
      <c r="M26" s="350"/>
      <c r="N26" s="350"/>
      <c r="O26" s="350"/>
      <c r="P26" s="351"/>
      <c r="Q26" s="349" t="s">
        <v>687</v>
      </c>
      <c r="R26" s="350"/>
      <c r="S26" s="350"/>
      <c r="T26" s="350"/>
      <c r="U26" s="351"/>
      <c r="V26" s="2603"/>
      <c r="W26" s="2604"/>
      <c r="X26" s="2604"/>
      <c r="Y26" s="2604"/>
      <c r="Z26" s="2604"/>
      <c r="AA26" s="2605"/>
      <c r="AB26" s="384"/>
      <c r="AC26" s="384"/>
      <c r="AD26" s="384"/>
      <c r="AE26" s="384"/>
      <c r="AF26" s="384"/>
      <c r="AG26" s="384"/>
    </row>
    <row r="27" spans="1:38" ht="18.600000000000001" customHeight="1">
      <c r="A27" s="335"/>
      <c r="B27" s="349" t="s">
        <v>687</v>
      </c>
      <c r="C27" s="350"/>
      <c r="D27" s="350"/>
      <c r="E27" s="350"/>
      <c r="F27" s="351"/>
      <c r="G27" s="349" t="s">
        <v>687</v>
      </c>
      <c r="H27" s="350"/>
      <c r="I27" s="350"/>
      <c r="J27" s="350"/>
      <c r="K27" s="351"/>
      <c r="L27" s="349" t="s">
        <v>687</v>
      </c>
      <c r="M27" s="350"/>
      <c r="N27" s="350"/>
      <c r="O27" s="350"/>
      <c r="P27" s="351"/>
      <c r="Q27" s="349" t="s">
        <v>687</v>
      </c>
      <c r="R27" s="350"/>
      <c r="S27" s="350"/>
      <c r="T27" s="350"/>
      <c r="U27" s="351"/>
      <c r="V27" s="2603"/>
      <c r="W27" s="2604"/>
      <c r="X27" s="2604"/>
      <c r="Y27" s="2604"/>
      <c r="Z27" s="2604"/>
      <c r="AA27" s="2605"/>
      <c r="AB27" s="384"/>
      <c r="AC27" s="384"/>
      <c r="AD27" s="384"/>
      <c r="AE27" s="384"/>
      <c r="AF27" s="384"/>
      <c r="AG27" s="384"/>
    </row>
    <row r="28" spans="1:38" ht="18.600000000000001" customHeight="1">
      <c r="A28" s="335"/>
      <c r="B28" s="349" t="s">
        <v>687</v>
      </c>
      <c r="C28" s="350"/>
      <c r="D28" s="350"/>
      <c r="E28" s="350"/>
      <c r="F28" s="351"/>
      <c r="G28" s="349" t="s">
        <v>687</v>
      </c>
      <c r="H28" s="350"/>
      <c r="I28" s="350"/>
      <c r="J28" s="350"/>
      <c r="K28" s="351"/>
      <c r="L28" s="349" t="s">
        <v>687</v>
      </c>
      <c r="M28" s="350"/>
      <c r="N28" s="350"/>
      <c r="O28" s="350"/>
      <c r="P28" s="351"/>
      <c r="Q28" s="349" t="s">
        <v>687</v>
      </c>
      <c r="R28" s="350"/>
      <c r="S28" s="350"/>
      <c r="T28" s="350"/>
      <c r="U28" s="351"/>
      <c r="V28" s="2603"/>
      <c r="W28" s="2604"/>
      <c r="X28" s="2604"/>
      <c r="Y28" s="2604"/>
      <c r="Z28" s="2604"/>
      <c r="AA28" s="2605"/>
      <c r="AB28" s="384"/>
      <c r="AC28" s="384"/>
      <c r="AD28" s="384"/>
      <c r="AE28" s="384"/>
      <c r="AF28" s="384"/>
      <c r="AG28" s="384"/>
    </row>
    <row r="29" spans="1:38" ht="18.600000000000001" customHeight="1" thickBot="1">
      <c r="A29" s="335"/>
      <c r="B29" s="352" t="s">
        <v>687</v>
      </c>
      <c r="C29" s="353"/>
      <c r="D29" s="353"/>
      <c r="E29" s="353"/>
      <c r="F29" s="354"/>
      <c r="G29" s="352" t="s">
        <v>687</v>
      </c>
      <c r="H29" s="353"/>
      <c r="I29" s="353"/>
      <c r="J29" s="353"/>
      <c r="K29" s="354"/>
      <c r="L29" s="352" t="s">
        <v>687</v>
      </c>
      <c r="M29" s="353"/>
      <c r="N29" s="353"/>
      <c r="O29" s="353"/>
      <c r="P29" s="354"/>
      <c r="Q29" s="352" t="s">
        <v>687</v>
      </c>
      <c r="R29" s="353"/>
      <c r="S29" s="353"/>
      <c r="T29" s="353"/>
      <c r="U29" s="354"/>
      <c r="V29" s="2606"/>
      <c r="W29" s="2607"/>
      <c r="X29" s="2607"/>
      <c r="Y29" s="2607"/>
      <c r="Z29" s="2607"/>
      <c r="AA29" s="2608"/>
      <c r="AB29" s="384"/>
      <c r="AC29" s="384"/>
      <c r="AD29" s="384"/>
      <c r="AE29" s="384"/>
      <c r="AF29" s="384"/>
      <c r="AG29" s="384"/>
    </row>
    <row r="30" spans="1:38" ht="18.600000000000001" customHeight="1" thickTop="1">
      <c r="A30" s="723"/>
      <c r="B30" s="724"/>
      <c r="C30" s="724"/>
      <c r="D30" s="724"/>
      <c r="E30" s="724"/>
      <c r="F30" s="724"/>
      <c r="G30" s="724"/>
      <c r="H30" s="724"/>
      <c r="I30" s="724"/>
      <c r="J30" s="724"/>
      <c r="K30" s="724"/>
      <c r="L30" s="724"/>
      <c r="M30" s="724"/>
      <c r="N30" s="724"/>
      <c r="O30" s="724"/>
      <c r="P30" s="724"/>
      <c r="Q30" s="724"/>
      <c r="R30" s="724"/>
      <c r="S30" s="724"/>
      <c r="T30" s="724"/>
      <c r="U30" s="724"/>
      <c r="V30" s="384"/>
      <c r="W30" s="384"/>
      <c r="X30" s="384"/>
      <c r="Y30" s="384"/>
      <c r="Z30" s="384"/>
      <c r="AA30" s="384"/>
      <c r="AB30" s="384"/>
      <c r="AC30" s="384"/>
      <c r="AD30" s="384"/>
      <c r="AE30" s="384"/>
      <c r="AF30" s="384"/>
      <c r="AG30" s="384"/>
    </row>
    <row r="31" spans="1:38" ht="18.600000000000001" customHeight="1">
      <c r="A31" s="384"/>
      <c r="B31" s="724"/>
      <c r="C31" s="724"/>
      <c r="D31" s="724"/>
      <c r="E31" s="724"/>
      <c r="F31" s="724"/>
      <c r="G31" s="724"/>
      <c r="H31" s="724"/>
      <c r="I31" s="724"/>
      <c r="J31" s="724"/>
      <c r="K31" s="724"/>
      <c r="L31" s="724"/>
      <c r="M31" s="724"/>
      <c r="N31" s="724"/>
      <c r="O31" s="724"/>
      <c r="P31" s="724"/>
      <c r="Q31" s="724"/>
      <c r="R31" s="724"/>
      <c r="S31" s="724"/>
      <c r="T31" s="724"/>
      <c r="U31" s="724"/>
      <c r="V31" s="384"/>
      <c r="W31" s="384"/>
      <c r="X31" s="384"/>
      <c r="Y31" s="384"/>
      <c r="Z31" s="384"/>
      <c r="AA31" s="384"/>
      <c r="AB31" s="384"/>
      <c r="AC31" s="384"/>
      <c r="AD31" s="384"/>
      <c r="AE31" s="384"/>
      <c r="AF31" s="384"/>
      <c r="AG31" s="384"/>
    </row>
    <row r="32" spans="1:38">
      <c r="A32" s="384"/>
      <c r="B32" s="724"/>
      <c r="C32" s="724"/>
      <c r="D32" s="724"/>
      <c r="E32" s="724"/>
      <c r="F32" s="724"/>
      <c r="G32" s="724"/>
      <c r="H32" s="724"/>
      <c r="I32" s="724"/>
      <c r="J32" s="724"/>
      <c r="K32" s="724"/>
      <c r="L32" s="724"/>
      <c r="M32" s="724"/>
      <c r="N32" s="724"/>
      <c r="O32" s="724"/>
      <c r="P32" s="724"/>
      <c r="Q32" s="724"/>
      <c r="R32" s="724"/>
      <c r="S32" s="724"/>
      <c r="T32" s="724"/>
      <c r="U32" s="724"/>
      <c r="V32" s="384"/>
      <c r="W32" s="384"/>
      <c r="X32" s="384"/>
      <c r="Y32" s="384"/>
      <c r="Z32" s="384"/>
      <c r="AA32" s="384"/>
      <c r="AB32" s="384"/>
      <c r="AC32" s="384"/>
      <c r="AD32" s="384"/>
      <c r="AE32" s="384"/>
      <c r="AF32" s="384"/>
      <c r="AG32" s="384"/>
    </row>
    <row r="33" spans="1:33">
      <c r="A33" s="384"/>
      <c r="B33" s="724"/>
      <c r="C33" s="724"/>
      <c r="D33" s="724"/>
      <c r="E33" s="724"/>
      <c r="F33" s="724"/>
      <c r="G33" s="724"/>
      <c r="H33" s="724"/>
      <c r="I33" s="724"/>
      <c r="J33" s="724"/>
      <c r="K33" s="724"/>
      <c r="L33" s="724"/>
      <c r="M33" s="724"/>
      <c r="N33" s="724"/>
      <c r="O33" s="724"/>
      <c r="P33" s="724"/>
      <c r="Q33" s="724"/>
      <c r="R33" s="724"/>
      <c r="S33" s="724"/>
      <c r="T33" s="724"/>
      <c r="U33" s="724"/>
      <c r="V33" s="384"/>
      <c r="W33" s="384"/>
      <c r="X33" s="384"/>
      <c r="Y33" s="384"/>
      <c r="Z33" s="384"/>
      <c r="AA33" s="384"/>
      <c r="AB33" s="384"/>
      <c r="AC33" s="384"/>
      <c r="AD33" s="384"/>
      <c r="AE33" s="384"/>
      <c r="AF33" s="384"/>
      <c r="AG33" s="384"/>
    </row>
    <row r="34" spans="1:33">
      <c r="A34" s="384"/>
      <c r="B34" s="724"/>
      <c r="C34" s="724"/>
      <c r="D34" s="724"/>
      <c r="E34" s="724"/>
      <c r="F34" s="724"/>
      <c r="G34" s="724"/>
      <c r="H34" s="724"/>
      <c r="I34" s="724"/>
      <c r="J34" s="724"/>
      <c r="K34" s="724"/>
      <c r="L34" s="724"/>
      <c r="M34" s="724"/>
      <c r="N34" s="724"/>
      <c r="O34" s="724"/>
      <c r="P34" s="724"/>
      <c r="Q34" s="724"/>
      <c r="R34" s="724"/>
      <c r="S34" s="724"/>
      <c r="T34" s="724"/>
      <c r="U34" s="724"/>
      <c r="V34" s="384"/>
      <c r="W34" s="384"/>
      <c r="X34" s="384"/>
      <c r="Y34" s="384"/>
      <c r="Z34" s="384"/>
      <c r="AA34" s="384"/>
      <c r="AB34" s="384"/>
      <c r="AC34" s="384"/>
      <c r="AD34" s="384"/>
      <c r="AE34" s="384"/>
      <c r="AF34" s="384"/>
      <c r="AG34" s="384"/>
    </row>
    <row r="35" spans="1:33">
      <c r="A35" s="384"/>
      <c r="B35" s="724"/>
      <c r="C35" s="724"/>
      <c r="D35" s="724"/>
      <c r="E35" s="724"/>
      <c r="F35" s="724"/>
      <c r="G35" s="724"/>
      <c r="H35" s="724"/>
      <c r="I35" s="724"/>
      <c r="J35" s="724"/>
      <c r="K35" s="724"/>
      <c r="L35" s="724"/>
      <c r="M35" s="724"/>
      <c r="N35" s="724"/>
      <c r="O35" s="724"/>
      <c r="P35" s="724"/>
      <c r="Q35" s="724"/>
      <c r="R35" s="724"/>
      <c r="S35" s="724"/>
      <c r="T35" s="724"/>
      <c r="U35" s="724"/>
      <c r="V35" s="384"/>
      <c r="W35" s="384"/>
      <c r="X35" s="384"/>
      <c r="Y35" s="384"/>
      <c r="Z35" s="384"/>
      <c r="AA35" s="384"/>
      <c r="AB35" s="384"/>
      <c r="AC35" s="384"/>
      <c r="AD35" s="384"/>
      <c r="AE35" s="384"/>
      <c r="AF35" s="384"/>
      <c r="AG35" s="384"/>
    </row>
    <row r="36" spans="1:33">
      <c r="A36" s="384"/>
      <c r="B36" s="724"/>
      <c r="C36" s="724"/>
      <c r="D36" s="724"/>
      <c r="E36" s="724"/>
      <c r="F36" s="724"/>
      <c r="G36" s="724"/>
      <c r="H36" s="724"/>
      <c r="I36" s="724"/>
      <c r="J36" s="724"/>
      <c r="K36" s="724"/>
      <c r="L36" s="724"/>
      <c r="M36" s="724"/>
      <c r="N36" s="724"/>
      <c r="O36" s="724"/>
      <c r="P36" s="724"/>
      <c r="Q36" s="724"/>
      <c r="R36" s="724"/>
      <c r="S36" s="724"/>
      <c r="T36" s="724"/>
      <c r="U36" s="724"/>
      <c r="V36" s="384"/>
      <c r="W36" s="384"/>
      <c r="X36" s="384"/>
      <c r="Y36" s="384"/>
      <c r="Z36" s="384"/>
      <c r="AA36" s="384"/>
      <c r="AB36" s="384"/>
      <c r="AC36" s="384"/>
      <c r="AD36" s="384"/>
      <c r="AE36" s="384"/>
      <c r="AF36" s="384"/>
      <c r="AG36" s="384"/>
    </row>
    <row r="37" spans="1:33">
      <c r="A37" s="384"/>
      <c r="B37" s="724"/>
      <c r="C37" s="724"/>
      <c r="D37" s="724"/>
      <c r="E37" s="724"/>
      <c r="F37" s="724"/>
      <c r="G37" s="724"/>
      <c r="H37" s="724"/>
      <c r="I37" s="724"/>
      <c r="J37" s="724"/>
      <c r="K37" s="724"/>
      <c r="L37" s="724"/>
      <c r="M37" s="724"/>
      <c r="N37" s="724"/>
      <c r="O37" s="724"/>
      <c r="P37" s="724"/>
      <c r="Q37" s="724"/>
      <c r="R37" s="724"/>
      <c r="S37" s="724"/>
      <c r="T37" s="724"/>
      <c r="U37" s="724"/>
      <c r="V37" s="384"/>
      <c r="W37" s="384"/>
      <c r="X37" s="384"/>
      <c r="Y37" s="384"/>
      <c r="Z37" s="384"/>
      <c r="AA37" s="384"/>
      <c r="AB37" s="384"/>
      <c r="AC37" s="384"/>
      <c r="AD37" s="384"/>
      <c r="AE37" s="384"/>
      <c r="AF37" s="384"/>
      <c r="AG37" s="384"/>
    </row>
    <row r="38" spans="1:33">
      <c r="A38" s="384"/>
      <c r="B38" s="384"/>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3">
      <c r="A39" s="384"/>
      <c r="B39" s="384"/>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sheetData>
  <mergeCells count="21">
    <mergeCell ref="V10:AA29"/>
    <mergeCell ref="AK24:AL24"/>
    <mergeCell ref="AI25:AJ25"/>
    <mergeCell ref="Q7:Q9"/>
    <mergeCell ref="R7:U7"/>
    <mergeCell ref="V7:AA9"/>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CFFCC"/>
  </sheetPr>
  <dimension ref="A1:BU147"/>
  <sheetViews>
    <sheetView view="pageBreakPreview" topLeftCell="A3" zoomScale="115" zoomScaleNormal="100" zoomScaleSheetLayoutView="115" workbookViewId="0">
      <selection activeCell="B33" sqref="B33:M59"/>
    </sheetView>
  </sheetViews>
  <sheetFormatPr defaultColWidth="8.75" defaultRowHeight="13.5"/>
  <cols>
    <col min="1" max="1" width="1" customWidth="1"/>
    <col min="2" max="65" width="1.375" customWidth="1"/>
    <col min="66" max="73" width="3.75" customWidth="1"/>
  </cols>
  <sheetData>
    <row r="1" spans="1:65" ht="17.100000000000001" customHeight="1">
      <c r="A1" s="332"/>
      <c r="B1" s="332" t="s">
        <v>688</v>
      </c>
      <c r="C1" s="332"/>
      <c r="D1" s="332"/>
      <c r="E1" s="332"/>
      <c r="F1" s="332"/>
      <c r="G1" s="332"/>
      <c r="H1" s="332"/>
      <c r="I1" s="332"/>
      <c r="J1" s="332"/>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722"/>
      <c r="BH1" s="384"/>
      <c r="BI1" s="384"/>
      <c r="BJ1" s="384"/>
      <c r="BK1" s="384"/>
      <c r="BL1" s="384"/>
      <c r="BM1" s="384"/>
    </row>
    <row r="2" spans="1:65" ht="33" customHeight="1">
      <c r="A2" s="332"/>
      <c r="B2" s="332"/>
      <c r="C2" s="332"/>
      <c r="D2" s="332"/>
      <c r="E2" s="332"/>
      <c r="F2" s="332"/>
      <c r="G2" s="332"/>
      <c r="H2" s="332"/>
      <c r="I2" s="332"/>
      <c r="J2" s="332"/>
      <c r="K2" s="332"/>
      <c r="L2" s="332"/>
      <c r="M2" s="332"/>
      <c r="N2" s="332"/>
      <c r="O2" s="332"/>
      <c r="P2" s="332"/>
      <c r="Q2" s="332"/>
      <c r="R2" s="332"/>
      <c r="S2" s="332"/>
      <c r="T2" s="332"/>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722"/>
      <c r="BH2" s="384"/>
      <c r="BI2" s="384"/>
      <c r="BJ2" s="384"/>
      <c r="BK2" s="384"/>
      <c r="BL2" s="384"/>
      <c r="BM2" s="384"/>
    </row>
    <row r="3" spans="1:65" ht="23.25" customHeight="1">
      <c r="A3" s="332"/>
      <c r="B3" s="332"/>
      <c r="C3" s="357" t="s">
        <v>989</v>
      </c>
      <c r="D3" s="334"/>
      <c r="E3" s="334"/>
      <c r="F3" s="334"/>
      <c r="G3" s="334"/>
      <c r="H3" s="334"/>
      <c r="I3" s="334"/>
      <c r="J3" s="334"/>
      <c r="K3" s="334"/>
      <c r="L3" s="334"/>
      <c r="M3" s="358"/>
      <c r="N3" s="358"/>
      <c r="O3" s="358"/>
      <c r="P3" s="358"/>
      <c r="Q3" s="358"/>
      <c r="R3" s="358"/>
      <c r="S3" s="358"/>
      <c r="T3" s="358"/>
      <c r="U3" s="358"/>
      <c r="V3" s="358"/>
      <c r="W3" s="358"/>
      <c r="X3" s="358"/>
      <c r="Y3" s="358"/>
      <c r="Z3" s="358"/>
      <c r="AA3" s="358"/>
      <c r="AB3" s="358"/>
      <c r="AC3" s="358"/>
      <c r="AD3" s="358"/>
      <c r="AE3" s="332"/>
      <c r="AF3" s="332"/>
      <c r="AG3" s="332"/>
      <c r="AH3" s="332"/>
      <c r="AI3" s="332"/>
      <c r="AJ3" s="332"/>
      <c r="AK3" s="332"/>
      <c r="AL3" s="332"/>
      <c r="AM3" s="332"/>
      <c r="AN3" s="332"/>
      <c r="AO3" s="2618" t="s">
        <v>663</v>
      </c>
      <c r="AP3" s="2619"/>
      <c r="AQ3" s="2619"/>
      <c r="AR3" s="2619"/>
      <c r="AS3" s="2619"/>
      <c r="AT3" s="2619"/>
      <c r="AU3" s="2619"/>
      <c r="AV3" s="2619"/>
      <c r="AW3" s="2619"/>
      <c r="AX3" s="2619"/>
      <c r="AY3" s="2619"/>
      <c r="AZ3" s="2619"/>
      <c r="BA3" s="2619"/>
      <c r="BB3" s="2619"/>
      <c r="BC3" s="2619"/>
      <c r="BD3" s="2619"/>
      <c r="BE3" s="2619"/>
      <c r="BF3" s="359"/>
      <c r="BG3" s="722"/>
      <c r="BH3" s="384"/>
      <c r="BI3" s="384"/>
      <c r="BJ3" s="384"/>
      <c r="BK3" s="384"/>
      <c r="BL3" s="384"/>
      <c r="BM3" s="384"/>
    </row>
    <row r="4" spans="1:65" ht="8.4499999999999993" customHeight="1">
      <c r="A4" s="332"/>
      <c r="B4" s="332"/>
      <c r="C4" s="2622"/>
      <c r="D4" s="2623"/>
      <c r="E4" s="2623"/>
      <c r="F4" s="2623"/>
      <c r="G4" s="2623"/>
      <c r="H4" s="2623"/>
      <c r="I4" s="2623"/>
      <c r="J4" s="2623"/>
      <c r="K4" s="2623"/>
      <c r="L4" s="2623"/>
      <c r="M4" s="2623"/>
      <c r="N4" s="2623"/>
      <c r="O4" s="2623"/>
      <c r="P4" s="2623"/>
      <c r="Q4" s="2623"/>
      <c r="R4" s="2623"/>
      <c r="S4" s="2623"/>
      <c r="T4" s="2623"/>
      <c r="U4" s="2623"/>
      <c r="V4" s="2623"/>
      <c r="W4" s="2623"/>
      <c r="X4" s="2623"/>
      <c r="Y4" s="2623"/>
      <c r="Z4" s="2623"/>
      <c r="AA4" s="2623"/>
      <c r="AB4" s="2623"/>
      <c r="AC4" s="2623"/>
      <c r="AD4" s="2624"/>
      <c r="AE4" s="332"/>
      <c r="AF4" s="332"/>
      <c r="AG4" s="332"/>
      <c r="AH4" s="332"/>
      <c r="AI4" s="332"/>
      <c r="AJ4" s="332"/>
      <c r="AK4" s="332"/>
      <c r="AL4" s="332"/>
      <c r="AM4" s="332"/>
      <c r="AN4" s="332"/>
      <c r="AO4" s="2620"/>
      <c r="AP4" s="2621"/>
      <c r="AQ4" s="2621"/>
      <c r="AR4" s="2621"/>
      <c r="AS4" s="2621"/>
      <c r="AT4" s="2621"/>
      <c r="AU4" s="2621"/>
      <c r="AV4" s="2621"/>
      <c r="AW4" s="2621"/>
      <c r="AX4" s="2621"/>
      <c r="AY4" s="2621"/>
      <c r="AZ4" s="2621"/>
      <c r="BA4" s="2621"/>
      <c r="BB4" s="2621"/>
      <c r="BC4" s="2621"/>
      <c r="BD4" s="2621"/>
      <c r="BE4" s="2621"/>
      <c r="BF4" s="360"/>
      <c r="BG4" s="722"/>
      <c r="BH4" s="384"/>
      <c r="BI4" s="384"/>
      <c r="BJ4" s="384"/>
      <c r="BK4" s="384"/>
      <c r="BL4" s="384"/>
      <c r="BM4" s="384"/>
    </row>
    <row r="5" spans="1:65" ht="2.25" customHeight="1">
      <c r="A5" s="332"/>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M5" s="332"/>
      <c r="AN5" s="332"/>
      <c r="AO5" s="2625"/>
      <c r="AP5" s="2626"/>
      <c r="AQ5" s="2626"/>
      <c r="AR5" s="2626"/>
      <c r="AS5" s="2626"/>
      <c r="AT5" s="2626"/>
      <c r="AU5" s="2626"/>
      <c r="AV5" s="2626"/>
      <c r="AW5" s="2626"/>
      <c r="AX5" s="2626"/>
      <c r="AY5" s="2626"/>
      <c r="AZ5" s="2626"/>
      <c r="BA5" s="2626"/>
      <c r="BB5" s="2626"/>
      <c r="BC5" s="2626"/>
      <c r="BD5" s="2626"/>
      <c r="BE5" s="2626"/>
      <c r="BF5" s="361"/>
      <c r="BG5" s="722"/>
      <c r="BH5" s="384"/>
      <c r="BI5" s="384"/>
      <c r="BJ5" s="384"/>
      <c r="BK5" s="384"/>
      <c r="BL5" s="384"/>
      <c r="BM5" s="384"/>
    </row>
    <row r="6" spans="1:65" ht="9.75" customHeight="1">
      <c r="A6" s="332"/>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2627"/>
      <c r="AP6" s="2628"/>
      <c r="AQ6" s="2628"/>
      <c r="AR6" s="2628"/>
      <c r="AS6" s="2628"/>
      <c r="AT6" s="2628"/>
      <c r="AU6" s="2628"/>
      <c r="AV6" s="2628"/>
      <c r="AW6" s="2628"/>
      <c r="AX6" s="2628"/>
      <c r="AY6" s="2628"/>
      <c r="AZ6" s="2628"/>
      <c r="BA6" s="2628"/>
      <c r="BB6" s="2628"/>
      <c r="BC6" s="2628"/>
      <c r="BD6" s="2628"/>
      <c r="BE6" s="2629"/>
      <c r="BF6" s="2630"/>
      <c r="BG6" s="722"/>
      <c r="BH6" s="384"/>
      <c r="BI6" s="384"/>
      <c r="BJ6" s="384"/>
      <c r="BK6" s="384"/>
      <c r="BL6" s="384"/>
      <c r="BM6" s="384"/>
    </row>
    <row r="7" spans="1:65" ht="18.600000000000001" customHeight="1">
      <c r="A7" s="335"/>
      <c r="B7" s="2634" t="s">
        <v>689</v>
      </c>
      <c r="C7" s="2635"/>
      <c r="D7" s="2635"/>
      <c r="E7" s="2635"/>
      <c r="F7" s="2636"/>
      <c r="G7" s="2640"/>
      <c r="H7" s="2623"/>
      <c r="I7" s="2623"/>
      <c r="J7" s="2623"/>
      <c r="K7" s="2623"/>
      <c r="L7" s="2623"/>
      <c r="M7" s="2623"/>
      <c r="N7" s="2623"/>
      <c r="O7" s="2623"/>
      <c r="P7" s="2623"/>
      <c r="Q7" s="2623"/>
      <c r="R7" s="2623"/>
      <c r="S7" s="2623"/>
      <c r="T7" s="2623"/>
      <c r="U7" s="2623"/>
      <c r="V7" s="2623"/>
      <c r="W7" s="2623"/>
      <c r="X7" s="2623"/>
      <c r="Y7" s="2623"/>
      <c r="Z7" s="2623"/>
      <c r="AA7" s="2623"/>
      <c r="AB7" s="2623"/>
      <c r="AC7" s="2623"/>
      <c r="AD7" s="2623"/>
      <c r="AE7" s="2623"/>
      <c r="AF7" s="2623"/>
      <c r="AG7" s="2623"/>
      <c r="AH7" s="2623"/>
      <c r="AI7" s="2623"/>
      <c r="AJ7" s="2623"/>
      <c r="AK7" s="2623"/>
      <c r="AL7" s="2623"/>
      <c r="AM7" s="2623"/>
      <c r="AN7" s="2623"/>
      <c r="AO7" s="2623"/>
      <c r="AP7" s="2623"/>
      <c r="AQ7" s="2623"/>
      <c r="AR7" s="2623"/>
      <c r="AS7" s="2623"/>
      <c r="AT7" s="2623"/>
      <c r="AU7" s="2623"/>
      <c r="AV7" s="2623"/>
      <c r="AW7" s="2623"/>
      <c r="AX7" s="2623"/>
      <c r="AY7" s="2623"/>
      <c r="AZ7" s="2623"/>
      <c r="BA7" s="2623"/>
      <c r="BB7" s="2623"/>
      <c r="BC7" s="2623"/>
      <c r="BD7" s="2623"/>
      <c r="BE7" s="2641"/>
      <c r="BF7" s="2631"/>
      <c r="BG7" s="722"/>
      <c r="BH7" s="384"/>
      <c r="BI7" s="384"/>
      <c r="BJ7" s="384"/>
      <c r="BK7" s="384"/>
      <c r="BL7" s="384"/>
      <c r="BM7" s="384"/>
    </row>
    <row r="8" spans="1:65" ht="2.25" customHeight="1">
      <c r="A8" s="335"/>
      <c r="B8" s="2637"/>
      <c r="C8" s="2638"/>
      <c r="D8" s="2638"/>
      <c r="E8" s="2638"/>
      <c r="F8" s="2639"/>
      <c r="G8" s="362"/>
      <c r="H8" s="363"/>
      <c r="I8" s="364"/>
      <c r="J8" s="365"/>
      <c r="K8" s="366"/>
      <c r="L8" s="363"/>
      <c r="M8" s="364"/>
      <c r="N8" s="365"/>
      <c r="O8" s="366"/>
      <c r="P8" s="363"/>
      <c r="Q8" s="364"/>
      <c r="R8" s="365"/>
      <c r="S8" s="366"/>
      <c r="T8" s="363"/>
      <c r="U8" s="364"/>
      <c r="V8" s="365"/>
      <c r="W8" s="366"/>
      <c r="X8" s="363"/>
      <c r="Y8" s="364"/>
      <c r="Z8" s="365"/>
      <c r="AA8" s="366"/>
      <c r="AB8" s="363"/>
      <c r="AC8" s="364"/>
      <c r="AD8" s="365"/>
      <c r="AE8" s="364"/>
      <c r="AF8" s="365"/>
      <c r="AG8" s="366"/>
      <c r="AH8" s="363"/>
      <c r="AI8" s="364"/>
      <c r="AJ8" s="365"/>
      <c r="AK8" s="366"/>
      <c r="AL8" s="363"/>
      <c r="AM8" s="364"/>
      <c r="AN8" s="365"/>
      <c r="AO8" s="366"/>
      <c r="AP8" s="365"/>
      <c r="AQ8" s="364"/>
      <c r="AR8" s="365"/>
      <c r="AS8" s="366"/>
      <c r="AT8" s="363"/>
      <c r="AU8" s="364"/>
      <c r="AV8" s="365"/>
      <c r="AW8" s="364"/>
      <c r="AX8" s="365"/>
      <c r="AY8" s="366"/>
      <c r="AZ8" s="363"/>
      <c r="BA8" s="364"/>
      <c r="BB8" s="365"/>
      <c r="BC8" s="366"/>
      <c r="BD8" s="365"/>
      <c r="BE8" s="367"/>
      <c r="BF8" s="2631"/>
      <c r="BG8" s="722"/>
      <c r="BH8" s="384"/>
      <c r="BI8" s="384"/>
      <c r="BJ8" s="384"/>
      <c r="BK8" s="384"/>
      <c r="BL8" s="384"/>
      <c r="BM8" s="384"/>
    </row>
    <row r="9" spans="1:65" ht="21.6" customHeight="1">
      <c r="A9" s="335"/>
      <c r="B9" s="2642" t="s">
        <v>690</v>
      </c>
      <c r="C9" s="2643"/>
      <c r="D9" s="2643"/>
      <c r="E9" s="2643"/>
      <c r="F9" s="2644"/>
      <c r="G9" s="2645"/>
      <c r="H9" s="2646"/>
      <c r="I9" s="2646"/>
      <c r="J9" s="2646"/>
      <c r="K9" s="2646"/>
      <c r="L9" s="2646"/>
      <c r="M9" s="2646"/>
      <c r="N9" s="2646"/>
      <c r="O9" s="2646"/>
      <c r="P9" s="2646"/>
      <c r="Q9" s="2646"/>
      <c r="R9" s="2646"/>
      <c r="S9" s="2646"/>
      <c r="T9" s="2646"/>
      <c r="U9" s="2646"/>
      <c r="V9" s="2646"/>
      <c r="W9" s="2646"/>
      <c r="X9" s="2646"/>
      <c r="Y9" s="2646"/>
      <c r="Z9" s="2646"/>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7"/>
      <c r="BF9" s="2631"/>
      <c r="BG9" s="722"/>
      <c r="BH9" s="384"/>
      <c r="BI9" s="384"/>
      <c r="BJ9" s="384"/>
      <c r="BK9" s="384"/>
      <c r="BL9" s="384"/>
      <c r="BM9" s="384"/>
    </row>
    <row r="10" spans="1:65" ht="8.4499999999999993" customHeight="1">
      <c r="A10" s="335"/>
      <c r="B10" s="2648" t="s">
        <v>691</v>
      </c>
      <c r="C10" s="2649"/>
      <c r="D10" s="2649"/>
      <c r="E10" s="2649"/>
      <c r="F10" s="2650"/>
      <c r="G10" s="368"/>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70"/>
      <c r="BF10" s="2631"/>
      <c r="BG10" s="722"/>
      <c r="BH10" s="384"/>
      <c r="BI10" s="384"/>
      <c r="BJ10" s="384"/>
      <c r="BK10" s="384"/>
      <c r="BL10" s="384"/>
      <c r="BM10" s="384"/>
    </row>
    <row r="11" spans="1:65" ht="8.4499999999999993" customHeight="1">
      <c r="A11" s="335"/>
      <c r="B11" s="371"/>
      <c r="C11" s="332"/>
      <c r="D11" s="332"/>
      <c r="E11" s="332"/>
      <c r="F11" s="372"/>
      <c r="G11" s="373"/>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5"/>
      <c r="BF11" s="2631"/>
      <c r="BG11" s="722"/>
      <c r="BH11" s="384"/>
      <c r="BI11" s="384"/>
      <c r="BJ11" s="384"/>
      <c r="BK11" s="384"/>
      <c r="BL11" s="384"/>
      <c r="BM11" s="384"/>
    </row>
    <row r="12" spans="1:65" ht="8.4499999999999993" customHeight="1">
      <c r="A12" s="335"/>
      <c r="B12" s="371"/>
      <c r="C12" s="332"/>
      <c r="D12" s="332"/>
      <c r="E12" s="332"/>
      <c r="F12" s="372"/>
      <c r="G12" s="373"/>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5"/>
      <c r="BF12" s="2631"/>
      <c r="BG12" s="722"/>
      <c r="BH12" s="384"/>
      <c r="BI12" s="384"/>
      <c r="BJ12" s="384"/>
      <c r="BK12" s="384"/>
      <c r="BL12" s="384"/>
      <c r="BM12" s="384"/>
    </row>
    <row r="13" spans="1:65" ht="8.4499999999999993" customHeight="1">
      <c r="A13" s="335"/>
      <c r="B13" s="371"/>
      <c r="C13" s="332"/>
      <c r="D13" s="332"/>
      <c r="E13" s="332"/>
      <c r="F13" s="372"/>
      <c r="G13" s="373"/>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5"/>
      <c r="BF13" s="2631"/>
      <c r="BG13" s="722"/>
      <c r="BH13" s="384"/>
      <c r="BI13" s="384"/>
      <c r="BJ13" s="384"/>
      <c r="BK13" s="384"/>
      <c r="BL13" s="384"/>
      <c r="BM13" s="384"/>
    </row>
    <row r="14" spans="1:65" ht="8.4499999999999993" customHeight="1">
      <c r="A14" s="335"/>
      <c r="B14" s="371"/>
      <c r="C14" s="332"/>
      <c r="D14" s="332"/>
      <c r="E14" s="332"/>
      <c r="F14" s="2651" t="s">
        <v>692</v>
      </c>
      <c r="G14" s="373"/>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5"/>
      <c r="BF14" s="2631"/>
      <c r="BG14" s="722"/>
      <c r="BH14" s="384"/>
      <c r="BI14" s="384"/>
      <c r="BJ14" s="384"/>
      <c r="BK14" s="384"/>
      <c r="BL14" s="384"/>
      <c r="BM14" s="384"/>
    </row>
    <row r="15" spans="1:65" ht="8.4499999999999993" customHeight="1">
      <c r="A15" s="335"/>
      <c r="B15" s="371"/>
      <c r="C15" s="332"/>
      <c r="D15" s="332"/>
      <c r="E15" s="332"/>
      <c r="F15" s="2652"/>
      <c r="G15" s="373"/>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4"/>
      <c r="AN15" s="374"/>
      <c r="AO15" s="374"/>
      <c r="AP15" s="374"/>
      <c r="AQ15" s="374"/>
      <c r="AR15" s="374"/>
      <c r="AS15" s="374"/>
      <c r="AT15" s="374"/>
      <c r="AU15" s="374"/>
      <c r="AV15" s="374"/>
      <c r="AW15" s="374"/>
      <c r="AX15" s="374"/>
      <c r="AY15" s="374"/>
      <c r="AZ15" s="374"/>
      <c r="BA15" s="374"/>
      <c r="BB15" s="374"/>
      <c r="BC15" s="374"/>
      <c r="BD15" s="374"/>
      <c r="BE15" s="375"/>
      <c r="BF15" s="2631"/>
      <c r="BG15" s="722"/>
      <c r="BH15" s="384"/>
      <c r="BI15" s="384"/>
      <c r="BJ15" s="384"/>
      <c r="BK15" s="384"/>
      <c r="BL15" s="384"/>
      <c r="BM15" s="384"/>
    </row>
    <row r="16" spans="1:65" ht="8.4499999999999993" customHeight="1">
      <c r="A16" s="335"/>
      <c r="B16" s="371"/>
      <c r="C16" s="332"/>
      <c r="D16" s="332"/>
      <c r="E16" s="332"/>
      <c r="F16" s="372"/>
      <c r="G16" s="373"/>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4"/>
      <c r="AN16" s="374"/>
      <c r="AO16" s="374"/>
      <c r="AP16" s="374"/>
      <c r="AQ16" s="374"/>
      <c r="AR16" s="374"/>
      <c r="AS16" s="374"/>
      <c r="AT16" s="374"/>
      <c r="AU16" s="374"/>
      <c r="AV16" s="374"/>
      <c r="AW16" s="374"/>
      <c r="AX16" s="374"/>
      <c r="AY16" s="374"/>
      <c r="AZ16" s="374"/>
      <c r="BA16" s="374"/>
      <c r="BB16" s="374"/>
      <c r="BC16" s="374"/>
      <c r="BD16" s="374"/>
      <c r="BE16" s="375"/>
      <c r="BF16" s="2631"/>
      <c r="BG16" s="722"/>
      <c r="BH16" s="384"/>
      <c r="BI16" s="384"/>
      <c r="BJ16" s="384"/>
      <c r="BK16" s="384"/>
      <c r="BL16" s="384"/>
      <c r="BM16" s="384"/>
    </row>
    <row r="17" spans="1:65" ht="8.4499999999999993" customHeight="1">
      <c r="A17" s="335"/>
      <c r="B17" s="371"/>
      <c r="C17" s="332"/>
      <c r="D17" s="332"/>
      <c r="E17" s="332"/>
      <c r="F17" s="372"/>
      <c r="G17" s="373"/>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4"/>
      <c r="AN17" s="374"/>
      <c r="AO17" s="374"/>
      <c r="AP17" s="374"/>
      <c r="AQ17" s="374"/>
      <c r="AR17" s="374"/>
      <c r="AS17" s="374"/>
      <c r="AT17" s="374"/>
      <c r="AU17" s="374"/>
      <c r="AV17" s="374"/>
      <c r="AW17" s="374"/>
      <c r="AX17" s="374"/>
      <c r="AY17" s="374"/>
      <c r="AZ17" s="374"/>
      <c r="BA17" s="374"/>
      <c r="BB17" s="374"/>
      <c r="BC17" s="374"/>
      <c r="BD17" s="374"/>
      <c r="BE17" s="375"/>
      <c r="BF17" s="2631"/>
      <c r="BG17" s="722"/>
      <c r="BH17" s="384"/>
      <c r="BI17" s="384"/>
      <c r="BJ17" s="384"/>
      <c r="BK17" s="384"/>
      <c r="BL17" s="384"/>
      <c r="BM17" s="384"/>
    </row>
    <row r="18" spans="1:65" ht="8.4499999999999993" customHeight="1">
      <c r="A18" s="335"/>
      <c r="B18" s="371"/>
      <c r="C18" s="332"/>
      <c r="D18" s="332"/>
      <c r="E18" s="332"/>
      <c r="F18" s="372"/>
      <c r="G18" s="373"/>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5"/>
      <c r="BF18" s="2631"/>
      <c r="BG18" s="722"/>
      <c r="BH18" s="384"/>
      <c r="BI18" s="384"/>
      <c r="BJ18" s="384"/>
      <c r="BK18" s="384"/>
      <c r="BL18" s="384"/>
      <c r="BM18" s="384"/>
    </row>
    <row r="19" spans="1:65" ht="8.4499999999999993" customHeight="1">
      <c r="A19" s="335"/>
      <c r="B19" s="362"/>
      <c r="C19" s="376"/>
      <c r="D19" s="376"/>
      <c r="E19" s="376"/>
      <c r="F19" s="377" t="s">
        <v>693</v>
      </c>
      <c r="G19" s="378"/>
      <c r="H19" s="379"/>
      <c r="I19" s="379"/>
      <c r="J19" s="379"/>
      <c r="K19" s="379"/>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80"/>
      <c r="BF19" s="2631"/>
      <c r="BG19" s="722"/>
      <c r="BH19" s="384"/>
      <c r="BI19" s="384"/>
      <c r="BJ19" s="384"/>
      <c r="BK19" s="384"/>
      <c r="BL19" s="384"/>
      <c r="BM19" s="384"/>
    </row>
    <row r="20" spans="1:65" ht="8.4499999999999993" customHeight="1">
      <c r="A20" s="332"/>
      <c r="B20" s="2653"/>
      <c r="C20" s="2653"/>
      <c r="D20" s="2653"/>
      <c r="E20" s="2653"/>
      <c r="F20" s="2653"/>
      <c r="G20" s="2653"/>
      <c r="H20" s="2653"/>
      <c r="I20" s="2653"/>
      <c r="J20" s="2653"/>
      <c r="K20" s="2653"/>
      <c r="L20" s="2653"/>
      <c r="M20" s="2653"/>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c r="AL20" s="2653"/>
      <c r="AM20" s="2653"/>
      <c r="AN20" s="2653"/>
      <c r="AO20" s="2653"/>
      <c r="AP20" s="2653"/>
      <c r="AQ20" s="2653"/>
      <c r="AR20" s="2653"/>
      <c r="AS20" s="2653"/>
      <c r="AT20" s="2653"/>
      <c r="AU20" s="2653"/>
      <c r="AV20" s="2653"/>
      <c r="AW20" s="2653"/>
      <c r="AX20" s="2653"/>
      <c r="AY20" s="2653"/>
      <c r="AZ20" s="2653"/>
      <c r="BA20" s="2653"/>
      <c r="BB20" s="2653"/>
      <c r="BC20" s="2653"/>
      <c r="BD20" s="2653"/>
      <c r="BE20" s="2653"/>
      <c r="BF20" s="2631"/>
      <c r="BG20" s="722"/>
      <c r="BH20" s="384"/>
      <c r="BI20" s="384"/>
      <c r="BJ20" s="384"/>
      <c r="BK20" s="384"/>
      <c r="BL20" s="384"/>
      <c r="BM20" s="384"/>
    </row>
    <row r="21" spans="1:65" ht="8.4499999999999993" customHeight="1">
      <c r="A21" s="335"/>
      <c r="B21" s="2654"/>
      <c r="C21" s="2654"/>
      <c r="D21" s="2654"/>
      <c r="E21" s="2654"/>
      <c r="F21" s="2654"/>
      <c r="G21" s="2654"/>
      <c r="H21" s="2654"/>
      <c r="I21" s="2654"/>
      <c r="J21" s="2654"/>
      <c r="K21" s="2654"/>
      <c r="L21" s="2654"/>
      <c r="M21" s="2654"/>
      <c r="N21" s="2654"/>
      <c r="O21" s="2654"/>
      <c r="P21" s="2654"/>
      <c r="Q21" s="2654"/>
      <c r="R21" s="2654"/>
      <c r="S21" s="2654"/>
      <c r="T21" s="2654"/>
      <c r="U21" s="2654"/>
      <c r="V21" s="2654"/>
      <c r="W21" s="2654"/>
      <c r="X21" s="2654"/>
      <c r="Y21" s="2654"/>
      <c r="Z21" s="2654"/>
      <c r="AA21" s="2654"/>
      <c r="AB21" s="2654"/>
      <c r="AC21" s="2654"/>
      <c r="AD21" s="2654"/>
      <c r="AE21" s="2654"/>
      <c r="AF21" s="2654"/>
      <c r="AG21" s="2654"/>
      <c r="AH21" s="2654"/>
      <c r="AI21" s="2654"/>
      <c r="AJ21" s="2654"/>
      <c r="AK21" s="2654"/>
      <c r="AL21" s="2654"/>
      <c r="AM21" s="2654"/>
      <c r="AN21" s="2654"/>
      <c r="AO21" s="2654"/>
      <c r="AP21" s="2654"/>
      <c r="AQ21" s="2654"/>
      <c r="AR21" s="2654"/>
      <c r="AS21" s="2654"/>
      <c r="AT21" s="2654"/>
      <c r="AU21" s="2654"/>
      <c r="AV21" s="2654"/>
      <c r="AW21" s="2654"/>
      <c r="AX21" s="2654"/>
      <c r="AY21" s="2654"/>
      <c r="AZ21" s="2654"/>
      <c r="BA21" s="2654"/>
      <c r="BB21" s="2654"/>
      <c r="BC21" s="2654"/>
      <c r="BD21" s="2654"/>
      <c r="BE21" s="2654"/>
      <c r="BF21" s="2631"/>
      <c r="BG21" s="722"/>
      <c r="BH21" s="384"/>
      <c r="BI21" s="384"/>
      <c r="BJ21" s="384"/>
      <c r="BK21" s="384"/>
      <c r="BL21" s="384"/>
      <c r="BM21" s="384"/>
    </row>
    <row r="22" spans="1:65" ht="18.600000000000001" customHeight="1">
      <c r="A22" s="335"/>
      <c r="B22" s="2634" t="s">
        <v>689</v>
      </c>
      <c r="C22" s="2635"/>
      <c r="D22" s="2635"/>
      <c r="E22" s="2635"/>
      <c r="F22" s="2636"/>
      <c r="G22" s="2640"/>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3"/>
      <c r="AK22" s="2623"/>
      <c r="AL22" s="2623"/>
      <c r="AM22" s="2623"/>
      <c r="AN22" s="2623"/>
      <c r="AO22" s="2623"/>
      <c r="AP22" s="2623"/>
      <c r="AQ22" s="2623"/>
      <c r="AR22" s="2623"/>
      <c r="AS22" s="2623"/>
      <c r="AT22" s="2623"/>
      <c r="AU22" s="2623"/>
      <c r="AV22" s="2623"/>
      <c r="AW22" s="2623"/>
      <c r="AX22" s="2623"/>
      <c r="AY22" s="2623"/>
      <c r="AZ22" s="2623"/>
      <c r="BA22" s="2623"/>
      <c r="BB22" s="2623"/>
      <c r="BC22" s="2623"/>
      <c r="BD22" s="2623"/>
      <c r="BE22" s="2641"/>
      <c r="BF22" s="2631"/>
      <c r="BG22" s="722"/>
      <c r="BH22" s="384"/>
      <c r="BI22" s="384"/>
      <c r="BJ22" s="384"/>
      <c r="BK22" s="384"/>
      <c r="BL22" s="384"/>
      <c r="BM22" s="384"/>
    </row>
    <row r="23" spans="1:65" ht="2.25" customHeight="1">
      <c r="A23" s="335"/>
      <c r="B23" s="2637"/>
      <c r="C23" s="2638"/>
      <c r="D23" s="2638"/>
      <c r="E23" s="2638"/>
      <c r="F23" s="2639"/>
      <c r="G23" s="362"/>
      <c r="H23" s="363"/>
      <c r="I23" s="362"/>
      <c r="J23" s="381"/>
      <c r="K23" s="366"/>
      <c r="L23" s="363"/>
      <c r="M23" s="362"/>
      <c r="N23" s="381"/>
      <c r="O23" s="366"/>
      <c r="P23" s="376"/>
      <c r="Q23" s="362"/>
      <c r="R23" s="381"/>
      <c r="S23" s="366"/>
      <c r="T23" s="363"/>
      <c r="U23" s="362"/>
      <c r="V23" s="381"/>
      <c r="W23" s="362"/>
      <c r="X23" s="381"/>
      <c r="Y23" s="366"/>
      <c r="Z23" s="363"/>
      <c r="AA23" s="362"/>
      <c r="AB23" s="381"/>
      <c r="AC23" s="366"/>
      <c r="AD23" s="376"/>
      <c r="AE23" s="362"/>
      <c r="AF23" s="381"/>
      <c r="AG23" s="366"/>
      <c r="AH23" s="363"/>
      <c r="AI23" s="362"/>
      <c r="AJ23" s="381"/>
      <c r="AK23" s="362"/>
      <c r="AL23" s="381"/>
      <c r="AM23" s="366"/>
      <c r="AN23" s="363"/>
      <c r="AO23" s="362"/>
      <c r="AP23" s="381"/>
      <c r="AQ23" s="366"/>
      <c r="AR23" s="376"/>
      <c r="AS23" s="362"/>
      <c r="AT23" s="381"/>
      <c r="AU23" s="366"/>
      <c r="AV23" s="363"/>
      <c r="AW23" s="362"/>
      <c r="AX23" s="381"/>
      <c r="AY23" s="362"/>
      <c r="AZ23" s="381"/>
      <c r="BA23" s="366"/>
      <c r="BB23" s="363"/>
      <c r="BC23" s="362"/>
      <c r="BD23" s="381"/>
      <c r="BE23" s="381"/>
      <c r="BF23" s="2631"/>
      <c r="BG23" s="722"/>
      <c r="BH23" s="384"/>
      <c r="BI23" s="384"/>
      <c r="BJ23" s="384"/>
      <c r="BK23" s="384"/>
      <c r="BL23" s="384"/>
      <c r="BM23" s="384"/>
    </row>
    <row r="24" spans="1:65" ht="21.6" customHeight="1">
      <c r="A24" s="335"/>
      <c r="B24" s="2642" t="s">
        <v>690</v>
      </c>
      <c r="C24" s="2643"/>
      <c r="D24" s="2643"/>
      <c r="E24" s="2643"/>
      <c r="F24" s="2644"/>
      <c r="G24" s="2645"/>
      <c r="H24" s="2646"/>
      <c r="I24" s="2646"/>
      <c r="J24" s="2646"/>
      <c r="K24" s="2646"/>
      <c r="L24" s="2646"/>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c r="AS24" s="2646"/>
      <c r="AT24" s="2646"/>
      <c r="AU24" s="2646"/>
      <c r="AV24" s="2646"/>
      <c r="AW24" s="2646"/>
      <c r="AX24" s="2646"/>
      <c r="AY24" s="2646"/>
      <c r="AZ24" s="2646"/>
      <c r="BA24" s="2646"/>
      <c r="BB24" s="2646"/>
      <c r="BC24" s="2646"/>
      <c r="BD24" s="2646"/>
      <c r="BE24" s="2647"/>
      <c r="BF24" s="2631"/>
      <c r="BG24" s="722"/>
      <c r="BH24" s="384"/>
      <c r="BI24" s="384"/>
      <c r="BJ24" s="384"/>
      <c r="BK24" s="384"/>
      <c r="BL24" s="384"/>
      <c r="BM24" s="384"/>
    </row>
    <row r="25" spans="1:65" ht="8.4499999999999993" customHeight="1">
      <c r="A25" s="335"/>
      <c r="B25" s="2648" t="s">
        <v>691</v>
      </c>
      <c r="C25" s="2649"/>
      <c r="D25" s="2649"/>
      <c r="E25" s="2649"/>
      <c r="F25" s="2650"/>
      <c r="G25" s="368"/>
      <c r="H25" s="369"/>
      <c r="I25" s="369"/>
      <c r="J25" s="369"/>
      <c r="K25" s="369"/>
      <c r="L25" s="369"/>
      <c r="M25" s="369"/>
      <c r="N25" s="369"/>
      <c r="O25" s="369"/>
      <c r="P25" s="369"/>
      <c r="Q25" s="369"/>
      <c r="R25" s="369"/>
      <c r="S25" s="369"/>
      <c r="T25" s="369"/>
      <c r="U25" s="369"/>
      <c r="V25" s="369"/>
      <c r="W25" s="369"/>
      <c r="X25" s="369"/>
      <c r="Y25" s="369"/>
      <c r="Z25" s="369"/>
      <c r="AA25" s="369"/>
      <c r="AB25" s="369"/>
      <c r="AC25" s="369"/>
      <c r="AD25" s="369"/>
      <c r="AE25" s="369"/>
      <c r="AF25" s="369"/>
      <c r="AG25" s="369"/>
      <c r="AH25" s="369"/>
      <c r="AI25" s="369"/>
      <c r="AJ25" s="369"/>
      <c r="AK25" s="369"/>
      <c r="AL25" s="369"/>
      <c r="AM25" s="369"/>
      <c r="AN25" s="369"/>
      <c r="AO25" s="369"/>
      <c r="AP25" s="369"/>
      <c r="AQ25" s="369"/>
      <c r="AR25" s="369"/>
      <c r="AS25" s="369"/>
      <c r="AT25" s="369"/>
      <c r="AU25" s="369"/>
      <c r="AV25" s="369"/>
      <c r="AW25" s="369"/>
      <c r="AX25" s="369"/>
      <c r="AY25" s="369"/>
      <c r="AZ25" s="369"/>
      <c r="BA25" s="369"/>
      <c r="BB25" s="369"/>
      <c r="BC25" s="369"/>
      <c r="BD25" s="369"/>
      <c r="BE25" s="370"/>
      <c r="BF25" s="2631"/>
      <c r="BG25" s="722"/>
      <c r="BH25" s="384"/>
      <c r="BI25" s="384"/>
      <c r="BJ25" s="384"/>
      <c r="BK25" s="384"/>
      <c r="BL25" s="384"/>
      <c r="BM25" s="384"/>
    </row>
    <row r="26" spans="1:65" ht="8.4499999999999993" customHeight="1">
      <c r="A26" s="335"/>
      <c r="B26" s="371"/>
      <c r="C26" s="332"/>
      <c r="D26" s="332"/>
      <c r="E26" s="332"/>
      <c r="F26" s="372"/>
      <c r="G26" s="373"/>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4"/>
      <c r="AN26" s="374"/>
      <c r="AO26" s="374"/>
      <c r="AP26" s="374"/>
      <c r="AQ26" s="374"/>
      <c r="AR26" s="374"/>
      <c r="AS26" s="374"/>
      <c r="AT26" s="374"/>
      <c r="AU26" s="374"/>
      <c r="AV26" s="374"/>
      <c r="AW26" s="374"/>
      <c r="AX26" s="374"/>
      <c r="AY26" s="374"/>
      <c r="AZ26" s="374"/>
      <c r="BA26" s="374"/>
      <c r="BB26" s="374"/>
      <c r="BC26" s="374"/>
      <c r="BD26" s="374"/>
      <c r="BE26" s="375"/>
      <c r="BF26" s="2631"/>
      <c r="BG26" s="722"/>
      <c r="BH26" s="384"/>
      <c r="BI26" s="384"/>
      <c r="BJ26" s="384"/>
      <c r="BK26" s="384"/>
      <c r="BL26" s="384"/>
      <c r="BM26" s="384"/>
    </row>
    <row r="27" spans="1:65" ht="8.4499999999999993" customHeight="1">
      <c r="A27" s="335"/>
      <c r="B27" s="371"/>
      <c r="C27" s="332"/>
      <c r="D27" s="332"/>
      <c r="E27" s="332"/>
      <c r="F27" s="372"/>
      <c r="G27" s="373"/>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4"/>
      <c r="AN27" s="374"/>
      <c r="AO27" s="374"/>
      <c r="AP27" s="374"/>
      <c r="AQ27" s="374"/>
      <c r="AR27" s="374"/>
      <c r="AS27" s="374"/>
      <c r="AT27" s="374"/>
      <c r="AU27" s="374"/>
      <c r="AV27" s="374"/>
      <c r="AW27" s="374"/>
      <c r="AX27" s="374"/>
      <c r="AY27" s="374"/>
      <c r="AZ27" s="374"/>
      <c r="BA27" s="374"/>
      <c r="BB27" s="374"/>
      <c r="BC27" s="374"/>
      <c r="BD27" s="374"/>
      <c r="BE27" s="375"/>
      <c r="BF27" s="2631"/>
      <c r="BG27" s="722"/>
      <c r="BH27" s="384"/>
      <c r="BI27" s="384"/>
      <c r="BJ27" s="384"/>
      <c r="BK27" s="384"/>
      <c r="BL27" s="384"/>
      <c r="BM27" s="384"/>
    </row>
    <row r="28" spans="1:65" ht="8.4499999999999993" customHeight="1">
      <c r="A28" s="335"/>
      <c r="B28" s="371"/>
      <c r="C28" s="332"/>
      <c r="D28" s="332"/>
      <c r="E28" s="332"/>
      <c r="F28" s="372"/>
      <c r="G28" s="373"/>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74"/>
      <c r="AY28" s="374"/>
      <c r="AZ28" s="374"/>
      <c r="BA28" s="374"/>
      <c r="BB28" s="374"/>
      <c r="BC28" s="374"/>
      <c r="BD28" s="374"/>
      <c r="BE28" s="375"/>
      <c r="BF28" s="2631"/>
      <c r="BG28" s="722"/>
      <c r="BH28" s="384"/>
      <c r="BI28" s="384"/>
      <c r="BJ28" s="384"/>
      <c r="BK28" s="384"/>
      <c r="BL28" s="384"/>
      <c r="BM28" s="384"/>
    </row>
    <row r="29" spans="1:65" ht="8.4499999999999993" customHeight="1">
      <c r="A29" s="335"/>
      <c r="B29" s="371"/>
      <c r="C29" s="332"/>
      <c r="D29" s="332"/>
      <c r="E29" s="332"/>
      <c r="F29" s="2651" t="s">
        <v>692</v>
      </c>
      <c r="G29" s="373"/>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4"/>
      <c r="AN29" s="374"/>
      <c r="AO29" s="374"/>
      <c r="AP29" s="374"/>
      <c r="AQ29" s="374"/>
      <c r="AR29" s="374"/>
      <c r="AS29" s="374"/>
      <c r="AT29" s="374"/>
      <c r="AU29" s="374"/>
      <c r="AV29" s="374"/>
      <c r="AW29" s="374"/>
      <c r="AX29" s="374"/>
      <c r="AY29" s="374"/>
      <c r="AZ29" s="374"/>
      <c r="BA29" s="374"/>
      <c r="BB29" s="374"/>
      <c r="BC29" s="374"/>
      <c r="BD29" s="374"/>
      <c r="BE29" s="375"/>
      <c r="BF29" s="2631"/>
      <c r="BG29" s="722"/>
      <c r="BH29" s="384"/>
      <c r="BI29" s="384"/>
      <c r="BJ29" s="384"/>
      <c r="BK29" s="384"/>
      <c r="BL29" s="384"/>
      <c r="BM29" s="384"/>
    </row>
    <row r="30" spans="1:65" ht="8.4499999999999993" customHeight="1">
      <c r="A30" s="335"/>
      <c r="B30" s="371"/>
      <c r="C30" s="332"/>
      <c r="D30" s="332"/>
      <c r="E30" s="332"/>
      <c r="F30" s="2652"/>
      <c r="G30" s="373"/>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4"/>
      <c r="AN30" s="374"/>
      <c r="AO30" s="374"/>
      <c r="AP30" s="374"/>
      <c r="AQ30" s="374"/>
      <c r="AR30" s="374"/>
      <c r="AS30" s="374"/>
      <c r="AT30" s="374"/>
      <c r="AU30" s="374"/>
      <c r="AV30" s="374"/>
      <c r="AW30" s="374"/>
      <c r="AX30" s="374"/>
      <c r="AY30" s="374"/>
      <c r="AZ30" s="374"/>
      <c r="BA30" s="374"/>
      <c r="BB30" s="374"/>
      <c r="BC30" s="374"/>
      <c r="BD30" s="374"/>
      <c r="BE30" s="375"/>
      <c r="BF30" s="2631"/>
      <c r="BG30" s="722"/>
      <c r="BH30" s="384"/>
      <c r="BI30" s="384"/>
      <c r="BJ30" s="384"/>
      <c r="BK30" s="384"/>
      <c r="BL30" s="384"/>
      <c r="BM30" s="384"/>
    </row>
    <row r="31" spans="1:65" ht="8.4499999999999993" customHeight="1">
      <c r="A31" s="335"/>
      <c r="B31" s="371"/>
      <c r="C31" s="332"/>
      <c r="D31" s="332"/>
      <c r="E31" s="332"/>
      <c r="F31" s="372"/>
      <c r="G31" s="373"/>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4"/>
      <c r="AN31" s="374"/>
      <c r="AO31" s="374"/>
      <c r="AP31" s="374"/>
      <c r="AQ31" s="374"/>
      <c r="AR31" s="374"/>
      <c r="AS31" s="374"/>
      <c r="AT31" s="374"/>
      <c r="AU31" s="374"/>
      <c r="AV31" s="374"/>
      <c r="AW31" s="374"/>
      <c r="AX31" s="374"/>
      <c r="AY31" s="374"/>
      <c r="AZ31" s="374"/>
      <c r="BA31" s="374"/>
      <c r="BB31" s="374"/>
      <c r="BC31" s="374"/>
      <c r="BD31" s="374"/>
      <c r="BE31" s="375"/>
      <c r="BF31" s="2631"/>
      <c r="BG31" s="722"/>
      <c r="BH31" s="384"/>
      <c r="BI31" s="384"/>
      <c r="BJ31" s="384"/>
      <c r="BK31" s="384"/>
      <c r="BL31" s="384"/>
      <c r="BM31" s="384"/>
    </row>
    <row r="32" spans="1:65" ht="8.4499999999999993" customHeight="1">
      <c r="A32" s="335"/>
      <c r="B32" s="371"/>
      <c r="C32" s="332"/>
      <c r="D32" s="332"/>
      <c r="E32" s="332"/>
      <c r="F32" s="372"/>
      <c r="G32" s="373"/>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4"/>
      <c r="AN32" s="374"/>
      <c r="AO32" s="374"/>
      <c r="AP32" s="374"/>
      <c r="AQ32" s="374"/>
      <c r="AR32" s="374"/>
      <c r="AS32" s="374"/>
      <c r="AT32" s="374"/>
      <c r="AU32" s="374"/>
      <c r="AV32" s="374"/>
      <c r="AW32" s="374"/>
      <c r="AX32" s="374"/>
      <c r="AY32" s="374"/>
      <c r="AZ32" s="374"/>
      <c r="BA32" s="374"/>
      <c r="BB32" s="374"/>
      <c r="BC32" s="374"/>
      <c r="BD32" s="374"/>
      <c r="BE32" s="375"/>
      <c r="BF32" s="2631"/>
      <c r="BG32" s="722"/>
      <c r="BH32" s="384"/>
      <c r="BI32" s="384"/>
      <c r="BJ32" s="384"/>
      <c r="BK32" s="384"/>
      <c r="BL32" s="384"/>
      <c r="BM32" s="384"/>
    </row>
    <row r="33" spans="1:65" ht="8.4499999999999993" customHeight="1">
      <c r="A33" s="335"/>
      <c r="B33" s="371"/>
      <c r="C33" s="332"/>
      <c r="D33" s="332"/>
      <c r="E33" s="332"/>
      <c r="F33" s="372"/>
      <c r="G33" s="373"/>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4"/>
      <c r="AN33" s="374"/>
      <c r="AO33" s="374"/>
      <c r="AP33" s="374"/>
      <c r="AQ33" s="374"/>
      <c r="AR33" s="374"/>
      <c r="AS33" s="374"/>
      <c r="AT33" s="374"/>
      <c r="AU33" s="374"/>
      <c r="AV33" s="374"/>
      <c r="AW33" s="374"/>
      <c r="AX33" s="374"/>
      <c r="AY33" s="374"/>
      <c r="AZ33" s="374"/>
      <c r="BA33" s="374"/>
      <c r="BB33" s="374"/>
      <c r="BC33" s="374"/>
      <c r="BD33" s="374"/>
      <c r="BE33" s="375"/>
      <c r="BF33" s="2631"/>
      <c r="BG33" s="722"/>
      <c r="BH33" s="384"/>
      <c r="BI33" s="384"/>
      <c r="BJ33" s="384"/>
      <c r="BK33" s="384"/>
      <c r="BL33" s="384"/>
      <c r="BM33" s="384"/>
    </row>
    <row r="34" spans="1:65" ht="8.4499999999999993" customHeight="1">
      <c r="A34" s="335"/>
      <c r="B34" s="362"/>
      <c r="C34" s="376"/>
      <c r="D34" s="376"/>
      <c r="E34" s="376"/>
      <c r="F34" s="377" t="s">
        <v>693</v>
      </c>
      <c r="G34" s="378"/>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c r="AR34" s="379"/>
      <c r="AS34" s="379"/>
      <c r="AT34" s="379"/>
      <c r="AU34" s="379"/>
      <c r="AV34" s="379"/>
      <c r="AW34" s="379"/>
      <c r="AX34" s="379"/>
      <c r="AY34" s="379"/>
      <c r="AZ34" s="379"/>
      <c r="BA34" s="379"/>
      <c r="BB34" s="379"/>
      <c r="BC34" s="379"/>
      <c r="BD34" s="379"/>
      <c r="BE34" s="380"/>
      <c r="BF34" s="2631"/>
      <c r="BG34" s="722"/>
      <c r="BH34" s="384"/>
      <c r="BI34" s="384"/>
      <c r="BJ34" s="384"/>
      <c r="BK34" s="384"/>
      <c r="BL34" s="384"/>
      <c r="BM34" s="384"/>
    </row>
    <row r="35" spans="1:65" ht="8.4499999999999993" customHeight="1">
      <c r="A35" s="335"/>
      <c r="B35" s="2653"/>
      <c r="C35" s="2653"/>
      <c r="D35" s="2653"/>
      <c r="E35" s="2653"/>
      <c r="F35" s="2653"/>
      <c r="G35" s="2653"/>
      <c r="H35" s="2653"/>
      <c r="I35" s="2653"/>
      <c r="J35" s="2653"/>
      <c r="K35" s="2653"/>
      <c r="L35" s="2653"/>
      <c r="M35" s="2653"/>
      <c r="N35" s="2653"/>
      <c r="O35" s="2653"/>
      <c r="P35" s="2653"/>
      <c r="Q35" s="2653"/>
      <c r="R35" s="2653"/>
      <c r="S35" s="2653"/>
      <c r="T35" s="2653"/>
      <c r="U35" s="2653"/>
      <c r="V35" s="2653"/>
      <c r="W35" s="2653"/>
      <c r="X35" s="2653"/>
      <c r="Y35" s="2653"/>
      <c r="Z35" s="2653"/>
      <c r="AA35" s="2653"/>
      <c r="AB35" s="2653"/>
      <c r="AC35" s="2653"/>
      <c r="AD35" s="2653"/>
      <c r="AE35" s="2653"/>
      <c r="AF35" s="2653"/>
      <c r="AG35" s="2653"/>
      <c r="AH35" s="2653"/>
      <c r="AI35" s="2653"/>
      <c r="AJ35" s="2653"/>
      <c r="AK35" s="2653"/>
      <c r="AL35" s="2653"/>
      <c r="AM35" s="2653"/>
      <c r="AN35" s="2653"/>
      <c r="AO35" s="2653"/>
      <c r="AP35" s="2653"/>
      <c r="AQ35" s="2653"/>
      <c r="AR35" s="2653"/>
      <c r="AS35" s="2653"/>
      <c r="AT35" s="2653"/>
      <c r="AU35" s="2653"/>
      <c r="AV35" s="2653"/>
      <c r="AW35" s="2653"/>
      <c r="AX35" s="2653"/>
      <c r="AY35" s="2653"/>
      <c r="AZ35" s="2653"/>
      <c r="BA35" s="2653"/>
      <c r="BB35" s="2653"/>
      <c r="BC35" s="2653"/>
      <c r="BD35" s="2653"/>
      <c r="BE35" s="2653"/>
      <c r="BF35" s="2631"/>
      <c r="BG35" s="722"/>
      <c r="BH35" s="384"/>
      <c r="BI35" s="384"/>
      <c r="BJ35" s="384"/>
      <c r="BK35" s="384"/>
      <c r="BL35" s="384"/>
      <c r="BM35" s="384"/>
    </row>
    <row r="36" spans="1:65" ht="8.4499999999999993" customHeight="1">
      <c r="A36" s="335"/>
      <c r="B36" s="2654"/>
      <c r="C36" s="2654"/>
      <c r="D36" s="2654"/>
      <c r="E36" s="2654"/>
      <c r="F36" s="2654"/>
      <c r="G36" s="2654"/>
      <c r="H36" s="2654"/>
      <c r="I36" s="2654"/>
      <c r="J36" s="2654"/>
      <c r="K36" s="2654"/>
      <c r="L36" s="2654"/>
      <c r="M36" s="2654"/>
      <c r="N36" s="2654"/>
      <c r="O36" s="2654"/>
      <c r="P36" s="2654"/>
      <c r="Q36" s="2654"/>
      <c r="R36" s="2654"/>
      <c r="S36" s="2654"/>
      <c r="T36" s="2654"/>
      <c r="U36" s="2654"/>
      <c r="V36" s="2654"/>
      <c r="W36" s="2654"/>
      <c r="X36" s="2654"/>
      <c r="Y36" s="2654"/>
      <c r="Z36" s="2654"/>
      <c r="AA36" s="2654"/>
      <c r="AB36" s="2654"/>
      <c r="AC36" s="2654"/>
      <c r="AD36" s="2654"/>
      <c r="AE36" s="2654"/>
      <c r="AF36" s="2654"/>
      <c r="AG36" s="2654"/>
      <c r="AH36" s="2654"/>
      <c r="AI36" s="2654"/>
      <c r="AJ36" s="2654"/>
      <c r="AK36" s="2654"/>
      <c r="AL36" s="2654"/>
      <c r="AM36" s="2654"/>
      <c r="AN36" s="2654"/>
      <c r="AO36" s="2654"/>
      <c r="AP36" s="2654"/>
      <c r="AQ36" s="2654"/>
      <c r="AR36" s="2654"/>
      <c r="AS36" s="2654"/>
      <c r="AT36" s="2654"/>
      <c r="AU36" s="2654"/>
      <c r="AV36" s="2654"/>
      <c r="AW36" s="2654"/>
      <c r="AX36" s="2654"/>
      <c r="AY36" s="2654"/>
      <c r="AZ36" s="2654"/>
      <c r="BA36" s="2654"/>
      <c r="BB36" s="2654"/>
      <c r="BC36" s="2654"/>
      <c r="BD36" s="2654"/>
      <c r="BE36" s="2654"/>
      <c r="BF36" s="2631"/>
      <c r="BG36" s="722"/>
      <c r="BH36" s="384"/>
      <c r="BI36" s="384"/>
      <c r="BJ36" s="384"/>
      <c r="BK36" s="384"/>
      <c r="BL36" s="384"/>
      <c r="BM36" s="384"/>
    </row>
    <row r="37" spans="1:65" ht="18.600000000000001" customHeight="1">
      <c r="A37" s="335"/>
      <c r="B37" s="2634" t="s">
        <v>689</v>
      </c>
      <c r="C37" s="2635"/>
      <c r="D37" s="2635"/>
      <c r="E37" s="2635"/>
      <c r="F37" s="2636"/>
      <c r="G37" s="2640"/>
      <c r="H37" s="2623"/>
      <c r="I37" s="2623"/>
      <c r="J37" s="2623"/>
      <c r="K37" s="2623"/>
      <c r="L37" s="2623"/>
      <c r="M37" s="2623"/>
      <c r="N37" s="2623"/>
      <c r="O37" s="2623"/>
      <c r="P37" s="2623"/>
      <c r="Q37" s="2623"/>
      <c r="R37" s="2623"/>
      <c r="S37" s="2623"/>
      <c r="T37" s="2623"/>
      <c r="U37" s="2623"/>
      <c r="V37" s="2623"/>
      <c r="W37" s="2623"/>
      <c r="X37" s="2623"/>
      <c r="Y37" s="2623"/>
      <c r="Z37" s="2623"/>
      <c r="AA37" s="2623"/>
      <c r="AB37" s="2623"/>
      <c r="AC37" s="2623"/>
      <c r="AD37" s="2623"/>
      <c r="AE37" s="2623"/>
      <c r="AF37" s="2623"/>
      <c r="AG37" s="2623"/>
      <c r="AH37" s="2623"/>
      <c r="AI37" s="2623"/>
      <c r="AJ37" s="2623"/>
      <c r="AK37" s="2623"/>
      <c r="AL37" s="2623"/>
      <c r="AM37" s="2623"/>
      <c r="AN37" s="2623"/>
      <c r="AO37" s="2623"/>
      <c r="AP37" s="2623"/>
      <c r="AQ37" s="2623"/>
      <c r="AR37" s="2623"/>
      <c r="AS37" s="2623"/>
      <c r="AT37" s="2623"/>
      <c r="AU37" s="2623"/>
      <c r="AV37" s="2623"/>
      <c r="AW37" s="2623"/>
      <c r="AX37" s="2623"/>
      <c r="AY37" s="2623"/>
      <c r="AZ37" s="2623"/>
      <c r="BA37" s="2623"/>
      <c r="BB37" s="2623"/>
      <c r="BC37" s="2623"/>
      <c r="BD37" s="2623"/>
      <c r="BE37" s="2641"/>
      <c r="BF37" s="2631"/>
      <c r="BG37" s="722"/>
      <c r="BH37" s="384"/>
      <c r="BI37" s="384"/>
      <c r="BJ37" s="384"/>
      <c r="BK37" s="384"/>
      <c r="BL37" s="384"/>
      <c r="BM37" s="384"/>
    </row>
    <row r="38" spans="1:65" ht="2.25" customHeight="1">
      <c r="A38" s="335"/>
      <c r="B38" s="2637"/>
      <c r="C38" s="2638"/>
      <c r="D38" s="2638"/>
      <c r="E38" s="2638"/>
      <c r="F38" s="2639"/>
      <c r="G38" s="362"/>
      <c r="H38" s="363"/>
      <c r="I38" s="362"/>
      <c r="J38" s="381"/>
      <c r="K38" s="366"/>
      <c r="L38" s="363"/>
      <c r="M38" s="362"/>
      <c r="N38" s="381"/>
      <c r="O38" s="366"/>
      <c r="P38" s="376"/>
      <c r="Q38" s="362"/>
      <c r="R38" s="381"/>
      <c r="S38" s="366"/>
      <c r="T38" s="363"/>
      <c r="U38" s="362"/>
      <c r="V38" s="381"/>
      <c r="W38" s="362"/>
      <c r="X38" s="381"/>
      <c r="Y38" s="366"/>
      <c r="Z38" s="363"/>
      <c r="AA38" s="362"/>
      <c r="AB38" s="381"/>
      <c r="AC38" s="366"/>
      <c r="AD38" s="376"/>
      <c r="AE38" s="362"/>
      <c r="AF38" s="381"/>
      <c r="AG38" s="366"/>
      <c r="AH38" s="363"/>
      <c r="AI38" s="362"/>
      <c r="AJ38" s="381"/>
      <c r="AK38" s="362"/>
      <c r="AL38" s="381"/>
      <c r="AM38" s="366"/>
      <c r="AN38" s="363"/>
      <c r="AO38" s="362"/>
      <c r="AP38" s="381"/>
      <c r="AQ38" s="366"/>
      <c r="AR38" s="376"/>
      <c r="AS38" s="362"/>
      <c r="AT38" s="381"/>
      <c r="AU38" s="366"/>
      <c r="AV38" s="363"/>
      <c r="AW38" s="362"/>
      <c r="AX38" s="381"/>
      <c r="AY38" s="362"/>
      <c r="AZ38" s="381"/>
      <c r="BA38" s="366"/>
      <c r="BB38" s="363"/>
      <c r="BC38" s="362"/>
      <c r="BD38" s="381"/>
      <c r="BE38" s="381"/>
      <c r="BF38" s="2632"/>
      <c r="BG38" s="722"/>
      <c r="BH38" s="384"/>
      <c r="BI38" s="384"/>
      <c r="BJ38" s="384"/>
      <c r="BK38" s="384"/>
      <c r="BL38" s="384"/>
      <c r="BM38" s="384"/>
    </row>
    <row r="39" spans="1:65" ht="21.6" customHeight="1">
      <c r="A39" s="335"/>
      <c r="B39" s="2642" t="s">
        <v>690</v>
      </c>
      <c r="C39" s="2643"/>
      <c r="D39" s="2643"/>
      <c r="E39" s="2643"/>
      <c r="F39" s="2644"/>
      <c r="G39" s="2645"/>
      <c r="H39" s="2646"/>
      <c r="I39" s="2646"/>
      <c r="J39" s="2646"/>
      <c r="K39" s="2646"/>
      <c r="L39" s="2646"/>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c r="AS39" s="2646"/>
      <c r="AT39" s="2646"/>
      <c r="AU39" s="2646"/>
      <c r="AV39" s="2646"/>
      <c r="AW39" s="2646"/>
      <c r="AX39" s="2646"/>
      <c r="AY39" s="2646"/>
      <c r="AZ39" s="2646"/>
      <c r="BA39" s="2646"/>
      <c r="BB39" s="2646"/>
      <c r="BC39" s="2646"/>
      <c r="BD39" s="2646"/>
      <c r="BE39" s="2647"/>
      <c r="BF39" s="2632"/>
      <c r="BG39" s="722"/>
      <c r="BH39" s="384"/>
      <c r="BI39" s="384"/>
      <c r="BJ39" s="384"/>
      <c r="BK39" s="384"/>
      <c r="BL39" s="384"/>
      <c r="BM39" s="384"/>
    </row>
    <row r="40" spans="1:65" ht="8.4499999999999993" customHeight="1">
      <c r="A40" s="335"/>
      <c r="B40" s="2648" t="s">
        <v>691</v>
      </c>
      <c r="C40" s="2649"/>
      <c r="D40" s="2649"/>
      <c r="E40" s="2649"/>
      <c r="F40" s="2650"/>
      <c r="G40" s="368"/>
      <c r="H40" s="369"/>
      <c r="I40" s="369"/>
      <c r="J40" s="369"/>
      <c r="K40" s="369"/>
      <c r="L40" s="369"/>
      <c r="M40" s="369"/>
      <c r="N40" s="369"/>
      <c r="O40" s="369"/>
      <c r="P40" s="369"/>
      <c r="Q40" s="369"/>
      <c r="R40" s="369"/>
      <c r="S40" s="369"/>
      <c r="T40" s="369"/>
      <c r="U40" s="369"/>
      <c r="V40" s="369"/>
      <c r="W40" s="369"/>
      <c r="X40" s="369"/>
      <c r="Y40" s="369"/>
      <c r="Z40" s="369"/>
      <c r="AA40" s="369"/>
      <c r="AB40" s="369"/>
      <c r="AC40" s="369"/>
      <c r="AD40" s="369"/>
      <c r="AE40" s="369"/>
      <c r="AF40" s="369"/>
      <c r="AG40" s="369"/>
      <c r="AH40" s="369"/>
      <c r="AI40" s="369"/>
      <c r="AJ40" s="369"/>
      <c r="AK40" s="369"/>
      <c r="AL40" s="369"/>
      <c r="AM40" s="369"/>
      <c r="AN40" s="369"/>
      <c r="AO40" s="369"/>
      <c r="AP40" s="369"/>
      <c r="AQ40" s="369"/>
      <c r="AR40" s="369"/>
      <c r="AS40" s="369"/>
      <c r="AT40" s="369"/>
      <c r="AU40" s="369"/>
      <c r="AV40" s="369"/>
      <c r="AW40" s="369"/>
      <c r="AX40" s="369"/>
      <c r="AY40" s="369"/>
      <c r="AZ40" s="369"/>
      <c r="BA40" s="369"/>
      <c r="BB40" s="369"/>
      <c r="BC40" s="369"/>
      <c r="BD40" s="369"/>
      <c r="BE40" s="370"/>
      <c r="BF40" s="2632"/>
      <c r="BG40" s="722"/>
      <c r="BH40" s="384"/>
      <c r="BI40" s="384"/>
      <c r="BJ40" s="384"/>
      <c r="BK40" s="384"/>
      <c r="BL40" s="384"/>
      <c r="BM40" s="384"/>
    </row>
    <row r="41" spans="1:65" ht="8.4499999999999993" customHeight="1">
      <c r="A41" s="335"/>
      <c r="B41" s="371"/>
      <c r="C41" s="332"/>
      <c r="D41" s="332"/>
      <c r="E41" s="332"/>
      <c r="F41" s="372"/>
      <c r="G41" s="373"/>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4"/>
      <c r="AN41" s="374"/>
      <c r="AO41" s="374"/>
      <c r="AP41" s="374"/>
      <c r="AQ41" s="374"/>
      <c r="AR41" s="374"/>
      <c r="AS41" s="374"/>
      <c r="AT41" s="374"/>
      <c r="AU41" s="374"/>
      <c r="AV41" s="374"/>
      <c r="AW41" s="374"/>
      <c r="AX41" s="374"/>
      <c r="AY41" s="374"/>
      <c r="AZ41" s="374"/>
      <c r="BA41" s="374"/>
      <c r="BB41" s="374"/>
      <c r="BC41" s="374"/>
      <c r="BD41" s="374"/>
      <c r="BE41" s="375"/>
      <c r="BF41" s="2632"/>
      <c r="BG41" s="722"/>
      <c r="BH41" s="384"/>
      <c r="BI41" s="384"/>
      <c r="BJ41" s="384"/>
      <c r="BK41" s="384"/>
      <c r="BL41" s="384"/>
      <c r="BM41" s="384"/>
    </row>
    <row r="42" spans="1:65" ht="8.4499999999999993" customHeight="1">
      <c r="A42" s="335"/>
      <c r="B42" s="371"/>
      <c r="C42" s="332"/>
      <c r="D42" s="332"/>
      <c r="E42" s="332"/>
      <c r="F42" s="372"/>
      <c r="G42" s="373"/>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5"/>
      <c r="BF42" s="2632"/>
      <c r="BG42" s="722"/>
      <c r="BH42" s="384"/>
      <c r="BI42" s="384"/>
      <c r="BJ42" s="384"/>
      <c r="BK42" s="384"/>
      <c r="BL42" s="384"/>
      <c r="BM42" s="384"/>
    </row>
    <row r="43" spans="1:65" ht="8.4499999999999993" customHeight="1">
      <c r="A43" s="335"/>
      <c r="B43" s="371"/>
      <c r="C43" s="332"/>
      <c r="D43" s="332"/>
      <c r="E43" s="332"/>
      <c r="F43" s="372"/>
      <c r="G43" s="373"/>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4"/>
      <c r="AN43" s="374"/>
      <c r="AO43" s="374"/>
      <c r="AP43" s="374"/>
      <c r="AQ43" s="374"/>
      <c r="AR43" s="374"/>
      <c r="AS43" s="374"/>
      <c r="AT43" s="374"/>
      <c r="AU43" s="374"/>
      <c r="AV43" s="374"/>
      <c r="AW43" s="374"/>
      <c r="AX43" s="374"/>
      <c r="AY43" s="374"/>
      <c r="AZ43" s="374"/>
      <c r="BA43" s="374"/>
      <c r="BB43" s="374"/>
      <c r="BC43" s="374"/>
      <c r="BD43" s="374"/>
      <c r="BE43" s="375"/>
      <c r="BF43" s="2632"/>
      <c r="BG43" s="722"/>
      <c r="BH43" s="384"/>
      <c r="BI43" s="384"/>
      <c r="BJ43" s="384"/>
      <c r="BK43" s="384"/>
      <c r="BL43" s="384"/>
      <c r="BM43" s="384"/>
    </row>
    <row r="44" spans="1:65" ht="8.4499999999999993" customHeight="1">
      <c r="A44" s="335"/>
      <c r="B44" s="371"/>
      <c r="C44" s="332"/>
      <c r="D44" s="332"/>
      <c r="E44" s="332"/>
      <c r="F44" s="2651" t="s">
        <v>692</v>
      </c>
      <c r="G44" s="373"/>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4"/>
      <c r="AN44" s="374"/>
      <c r="AO44" s="374"/>
      <c r="AP44" s="374"/>
      <c r="AQ44" s="374"/>
      <c r="AR44" s="374"/>
      <c r="AS44" s="374"/>
      <c r="AT44" s="374"/>
      <c r="AU44" s="374"/>
      <c r="AV44" s="374"/>
      <c r="AW44" s="374"/>
      <c r="AX44" s="374"/>
      <c r="AY44" s="374"/>
      <c r="AZ44" s="374"/>
      <c r="BA44" s="374"/>
      <c r="BB44" s="374"/>
      <c r="BC44" s="374"/>
      <c r="BD44" s="374"/>
      <c r="BE44" s="375"/>
      <c r="BF44" s="2632"/>
      <c r="BG44" s="722"/>
      <c r="BH44" s="384"/>
      <c r="BI44" s="384"/>
      <c r="BJ44" s="384"/>
      <c r="BK44" s="384"/>
      <c r="BL44" s="384"/>
      <c r="BM44" s="384"/>
    </row>
    <row r="45" spans="1:65" ht="8.4499999999999993" customHeight="1">
      <c r="A45" s="335"/>
      <c r="B45" s="371"/>
      <c r="C45" s="332"/>
      <c r="D45" s="332"/>
      <c r="E45" s="332"/>
      <c r="F45" s="2652"/>
      <c r="G45" s="373"/>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374"/>
      <c r="AT45" s="374"/>
      <c r="AU45" s="374"/>
      <c r="AV45" s="374"/>
      <c r="AW45" s="374"/>
      <c r="AX45" s="374"/>
      <c r="AY45" s="374"/>
      <c r="AZ45" s="374"/>
      <c r="BA45" s="374"/>
      <c r="BB45" s="374"/>
      <c r="BC45" s="374"/>
      <c r="BD45" s="374"/>
      <c r="BE45" s="375"/>
      <c r="BF45" s="2632"/>
      <c r="BG45" s="722"/>
      <c r="BH45" s="384"/>
      <c r="BI45" s="384"/>
      <c r="BJ45" s="384"/>
      <c r="BK45" s="384"/>
      <c r="BL45" s="384"/>
      <c r="BM45" s="384"/>
    </row>
    <row r="46" spans="1:65" ht="8.4499999999999993" customHeight="1">
      <c r="A46" s="335"/>
      <c r="B46" s="371"/>
      <c r="C46" s="332"/>
      <c r="D46" s="332"/>
      <c r="E46" s="332"/>
      <c r="F46" s="372"/>
      <c r="G46" s="373"/>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4"/>
      <c r="AN46" s="374"/>
      <c r="AO46" s="374"/>
      <c r="AP46" s="374"/>
      <c r="AQ46" s="374"/>
      <c r="AR46" s="374"/>
      <c r="AS46" s="374"/>
      <c r="AT46" s="374"/>
      <c r="AU46" s="374"/>
      <c r="AV46" s="374"/>
      <c r="AW46" s="374"/>
      <c r="AX46" s="374"/>
      <c r="AY46" s="374"/>
      <c r="AZ46" s="374"/>
      <c r="BA46" s="374"/>
      <c r="BB46" s="374"/>
      <c r="BC46" s="374"/>
      <c r="BD46" s="374"/>
      <c r="BE46" s="375"/>
      <c r="BF46" s="2632"/>
      <c r="BG46" s="722"/>
      <c r="BH46" s="384"/>
      <c r="BI46" s="384"/>
      <c r="BJ46" s="384"/>
      <c r="BK46" s="384"/>
      <c r="BL46" s="384"/>
      <c r="BM46" s="384"/>
    </row>
    <row r="47" spans="1:65" ht="8.4499999999999993" customHeight="1">
      <c r="A47" s="335"/>
      <c r="B47" s="371"/>
      <c r="C47" s="332"/>
      <c r="D47" s="332"/>
      <c r="E47" s="332"/>
      <c r="F47" s="372"/>
      <c r="G47" s="373"/>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4"/>
      <c r="AN47" s="374"/>
      <c r="AO47" s="374"/>
      <c r="AP47" s="374"/>
      <c r="AQ47" s="374"/>
      <c r="AR47" s="374"/>
      <c r="AS47" s="374"/>
      <c r="AT47" s="374"/>
      <c r="AU47" s="374"/>
      <c r="AV47" s="374"/>
      <c r="AW47" s="374"/>
      <c r="AX47" s="374"/>
      <c r="AY47" s="374"/>
      <c r="AZ47" s="374"/>
      <c r="BA47" s="374"/>
      <c r="BB47" s="374"/>
      <c r="BC47" s="374"/>
      <c r="BD47" s="374"/>
      <c r="BE47" s="375"/>
      <c r="BF47" s="2632"/>
      <c r="BG47" s="722"/>
      <c r="BH47" s="384"/>
      <c r="BI47" s="384"/>
      <c r="BJ47" s="384"/>
      <c r="BK47" s="384"/>
      <c r="BL47" s="384"/>
      <c r="BM47" s="384"/>
    </row>
    <row r="48" spans="1:65" ht="8.4499999999999993" customHeight="1">
      <c r="A48" s="335"/>
      <c r="B48" s="371"/>
      <c r="C48" s="332"/>
      <c r="D48" s="332"/>
      <c r="E48" s="332"/>
      <c r="F48" s="372"/>
      <c r="G48" s="373"/>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4"/>
      <c r="AN48" s="374"/>
      <c r="AO48" s="374"/>
      <c r="AP48" s="374"/>
      <c r="AQ48" s="374"/>
      <c r="AR48" s="374"/>
      <c r="AS48" s="374"/>
      <c r="AT48" s="374"/>
      <c r="AU48" s="374"/>
      <c r="AV48" s="374"/>
      <c r="AW48" s="374"/>
      <c r="AX48" s="374"/>
      <c r="AY48" s="374"/>
      <c r="AZ48" s="374"/>
      <c r="BA48" s="374"/>
      <c r="BB48" s="374"/>
      <c r="BC48" s="374"/>
      <c r="BD48" s="374"/>
      <c r="BE48" s="375"/>
      <c r="BF48" s="2632"/>
      <c r="BG48" s="722"/>
      <c r="BH48" s="384"/>
      <c r="BI48" s="384"/>
      <c r="BJ48" s="384"/>
      <c r="BK48" s="384"/>
      <c r="BL48" s="384"/>
      <c r="BM48" s="384"/>
    </row>
    <row r="49" spans="1:65" ht="8.4499999999999993" customHeight="1">
      <c r="A49" s="335"/>
      <c r="B49" s="362"/>
      <c r="C49" s="376"/>
      <c r="D49" s="376"/>
      <c r="E49" s="376"/>
      <c r="F49" s="377" t="s">
        <v>693</v>
      </c>
      <c r="G49" s="378"/>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379"/>
      <c r="BE49" s="380"/>
      <c r="BF49" s="2632"/>
      <c r="BG49" s="722"/>
      <c r="BH49" s="384"/>
      <c r="BI49" s="384"/>
      <c r="BJ49" s="384"/>
      <c r="BK49" s="384"/>
      <c r="BL49" s="384"/>
      <c r="BM49" s="384"/>
    </row>
    <row r="50" spans="1:65" ht="8.4499999999999993" customHeight="1">
      <c r="A50" s="332"/>
      <c r="B50" s="2653"/>
      <c r="C50" s="2653"/>
      <c r="D50" s="2653"/>
      <c r="E50" s="2653"/>
      <c r="F50" s="2653"/>
      <c r="G50" s="2653"/>
      <c r="H50" s="2653"/>
      <c r="I50" s="2653"/>
      <c r="J50" s="2653"/>
      <c r="K50" s="2653"/>
      <c r="L50" s="2653"/>
      <c r="M50" s="2653"/>
      <c r="N50" s="2653"/>
      <c r="O50" s="2653"/>
      <c r="P50" s="2653"/>
      <c r="Q50" s="2653"/>
      <c r="R50" s="2653"/>
      <c r="S50" s="2653"/>
      <c r="T50" s="2653"/>
      <c r="U50" s="2653"/>
      <c r="V50" s="2653"/>
      <c r="W50" s="2653"/>
      <c r="X50" s="2653"/>
      <c r="Y50" s="2653"/>
      <c r="Z50" s="2653"/>
      <c r="AA50" s="2653"/>
      <c r="AB50" s="2653"/>
      <c r="AC50" s="2653"/>
      <c r="AD50" s="2653"/>
      <c r="AE50" s="2653"/>
      <c r="AF50" s="2653"/>
      <c r="AG50" s="2653"/>
      <c r="AH50" s="2653"/>
      <c r="AI50" s="2653"/>
      <c r="AJ50" s="2653"/>
      <c r="AK50" s="2653"/>
      <c r="AL50" s="2653"/>
      <c r="AM50" s="2653"/>
      <c r="AN50" s="2653"/>
      <c r="AO50" s="2653"/>
      <c r="AP50" s="2653"/>
      <c r="AQ50" s="2653"/>
      <c r="AR50" s="2653"/>
      <c r="AS50" s="2653"/>
      <c r="AT50" s="2653"/>
      <c r="AU50" s="2653"/>
      <c r="AV50" s="2653"/>
      <c r="AW50" s="2653"/>
      <c r="AX50" s="2653"/>
      <c r="AY50" s="2653"/>
      <c r="AZ50" s="2653"/>
      <c r="BA50" s="2653"/>
      <c r="BB50" s="2653"/>
      <c r="BC50" s="2653"/>
      <c r="BD50" s="2653"/>
      <c r="BE50" s="2653"/>
      <c r="BF50" s="2632"/>
      <c r="BG50" s="722"/>
      <c r="BH50" s="384"/>
      <c r="BI50" s="384"/>
      <c r="BJ50" s="384"/>
      <c r="BK50" s="384"/>
      <c r="BL50" s="384"/>
      <c r="BM50" s="384"/>
    </row>
    <row r="51" spans="1:65" ht="8.4499999999999993" customHeight="1">
      <c r="A51" s="335"/>
      <c r="B51" s="2654"/>
      <c r="C51" s="2654"/>
      <c r="D51" s="2654"/>
      <c r="E51" s="2654"/>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2654"/>
      <c r="AB51" s="2654"/>
      <c r="AC51" s="2654"/>
      <c r="AD51" s="2654"/>
      <c r="AE51" s="2654"/>
      <c r="AF51" s="2654"/>
      <c r="AG51" s="2654"/>
      <c r="AH51" s="2654"/>
      <c r="AI51" s="2654"/>
      <c r="AJ51" s="2654"/>
      <c r="AK51" s="2654"/>
      <c r="AL51" s="2654"/>
      <c r="AM51" s="2654"/>
      <c r="AN51" s="2654"/>
      <c r="AO51" s="2654"/>
      <c r="AP51" s="2654"/>
      <c r="AQ51" s="2654"/>
      <c r="AR51" s="2654"/>
      <c r="AS51" s="2654"/>
      <c r="AT51" s="2654"/>
      <c r="AU51" s="2654"/>
      <c r="AV51" s="2654"/>
      <c r="AW51" s="2654"/>
      <c r="AX51" s="2654"/>
      <c r="AY51" s="2654"/>
      <c r="AZ51" s="2654"/>
      <c r="BA51" s="2654"/>
      <c r="BB51" s="2654"/>
      <c r="BC51" s="2654"/>
      <c r="BD51" s="2654"/>
      <c r="BE51" s="2654"/>
      <c r="BF51" s="2632"/>
      <c r="BG51" s="722"/>
      <c r="BH51" s="384"/>
      <c r="BI51" s="384"/>
      <c r="BJ51" s="384"/>
      <c r="BK51" s="384"/>
      <c r="BL51" s="384"/>
      <c r="BM51" s="384"/>
    </row>
    <row r="52" spans="1:65" ht="18.600000000000001" customHeight="1">
      <c r="A52" s="335"/>
      <c r="B52" s="2634" t="s">
        <v>689</v>
      </c>
      <c r="C52" s="2635"/>
      <c r="D52" s="2635"/>
      <c r="E52" s="2635"/>
      <c r="F52" s="2636"/>
      <c r="G52" s="2640"/>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3"/>
      <c r="AK52" s="2623"/>
      <c r="AL52" s="2623"/>
      <c r="AM52" s="2623"/>
      <c r="AN52" s="2623"/>
      <c r="AO52" s="2623"/>
      <c r="AP52" s="2623"/>
      <c r="AQ52" s="2623"/>
      <c r="AR52" s="2623"/>
      <c r="AS52" s="2623"/>
      <c r="AT52" s="2623"/>
      <c r="AU52" s="2623"/>
      <c r="AV52" s="2623"/>
      <c r="AW52" s="2623"/>
      <c r="AX52" s="2623"/>
      <c r="AY52" s="2623"/>
      <c r="AZ52" s="2623"/>
      <c r="BA52" s="2623"/>
      <c r="BB52" s="2623"/>
      <c r="BC52" s="2623"/>
      <c r="BD52" s="2623"/>
      <c r="BE52" s="2641"/>
      <c r="BF52" s="2632"/>
      <c r="BG52" s="722"/>
      <c r="BH52" s="384"/>
      <c r="BI52" s="384"/>
      <c r="BJ52" s="384"/>
      <c r="BK52" s="384"/>
      <c r="BL52" s="384"/>
      <c r="BM52" s="384"/>
    </row>
    <row r="53" spans="1:65" ht="2.25" customHeight="1">
      <c r="A53" s="335"/>
      <c r="B53" s="2637"/>
      <c r="C53" s="2638"/>
      <c r="D53" s="2638"/>
      <c r="E53" s="2638"/>
      <c r="F53" s="2639"/>
      <c r="G53" s="362"/>
      <c r="H53" s="363"/>
      <c r="I53" s="362"/>
      <c r="J53" s="381"/>
      <c r="K53" s="366"/>
      <c r="L53" s="363"/>
      <c r="M53" s="362"/>
      <c r="N53" s="381"/>
      <c r="O53" s="366"/>
      <c r="P53" s="376"/>
      <c r="Q53" s="362"/>
      <c r="R53" s="381"/>
      <c r="S53" s="366"/>
      <c r="T53" s="363"/>
      <c r="U53" s="362"/>
      <c r="V53" s="381"/>
      <c r="W53" s="362"/>
      <c r="X53" s="381"/>
      <c r="Y53" s="366"/>
      <c r="Z53" s="363"/>
      <c r="AA53" s="362"/>
      <c r="AB53" s="381"/>
      <c r="AC53" s="366"/>
      <c r="AD53" s="376"/>
      <c r="AE53" s="362"/>
      <c r="AF53" s="381"/>
      <c r="AG53" s="366"/>
      <c r="AH53" s="363"/>
      <c r="AI53" s="362"/>
      <c r="AJ53" s="381"/>
      <c r="AK53" s="362"/>
      <c r="AL53" s="381"/>
      <c r="AM53" s="366"/>
      <c r="AN53" s="363"/>
      <c r="AO53" s="362"/>
      <c r="AP53" s="381"/>
      <c r="AQ53" s="366"/>
      <c r="AR53" s="376"/>
      <c r="AS53" s="362"/>
      <c r="AT53" s="381"/>
      <c r="AU53" s="366"/>
      <c r="AV53" s="363"/>
      <c r="AW53" s="362"/>
      <c r="AX53" s="381"/>
      <c r="AY53" s="362"/>
      <c r="AZ53" s="381"/>
      <c r="BA53" s="366"/>
      <c r="BB53" s="363"/>
      <c r="BC53" s="362"/>
      <c r="BD53" s="381"/>
      <c r="BE53" s="381"/>
      <c r="BF53" s="2632"/>
      <c r="BG53" s="722"/>
      <c r="BH53" s="384"/>
      <c r="BI53" s="384"/>
      <c r="BJ53" s="384"/>
      <c r="BK53" s="384"/>
      <c r="BL53" s="384"/>
      <c r="BM53" s="384"/>
    </row>
    <row r="54" spans="1:65" ht="21.6" customHeight="1">
      <c r="A54" s="335"/>
      <c r="B54" s="2642" t="s">
        <v>690</v>
      </c>
      <c r="C54" s="2643"/>
      <c r="D54" s="2643"/>
      <c r="E54" s="2643"/>
      <c r="F54" s="2644"/>
      <c r="G54" s="2645"/>
      <c r="H54" s="2646"/>
      <c r="I54" s="2646"/>
      <c r="J54" s="2646"/>
      <c r="K54" s="2646"/>
      <c r="L54" s="2646"/>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c r="AS54" s="2646"/>
      <c r="AT54" s="2646"/>
      <c r="AU54" s="2646"/>
      <c r="AV54" s="2646"/>
      <c r="AW54" s="2646"/>
      <c r="AX54" s="2646"/>
      <c r="AY54" s="2646"/>
      <c r="AZ54" s="2646"/>
      <c r="BA54" s="2646"/>
      <c r="BB54" s="2646"/>
      <c r="BC54" s="2646"/>
      <c r="BD54" s="2646"/>
      <c r="BE54" s="2647"/>
      <c r="BF54" s="2632"/>
      <c r="BG54" s="722"/>
      <c r="BH54" s="384"/>
      <c r="BI54" s="384"/>
      <c r="BJ54" s="384"/>
      <c r="BK54" s="384"/>
      <c r="BL54" s="384"/>
      <c r="BM54" s="384"/>
    </row>
    <row r="55" spans="1:65" ht="8.4499999999999993" customHeight="1">
      <c r="A55" s="335"/>
      <c r="B55" s="2648" t="s">
        <v>691</v>
      </c>
      <c r="C55" s="2649"/>
      <c r="D55" s="2649"/>
      <c r="E55" s="2649"/>
      <c r="F55" s="2650"/>
      <c r="G55" s="368"/>
      <c r="H55" s="369"/>
      <c r="I55" s="369"/>
      <c r="J55" s="369"/>
      <c r="K55" s="369"/>
      <c r="L55" s="369"/>
      <c r="M55" s="369"/>
      <c r="N55" s="369"/>
      <c r="O55" s="369"/>
      <c r="P55" s="369"/>
      <c r="Q55" s="369"/>
      <c r="R55" s="369"/>
      <c r="S55" s="369"/>
      <c r="T55" s="369"/>
      <c r="U55" s="369"/>
      <c r="V55" s="369"/>
      <c r="W55" s="369"/>
      <c r="X55" s="369"/>
      <c r="Y55" s="369"/>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70"/>
      <c r="BF55" s="2632"/>
      <c r="BG55" s="722"/>
      <c r="BH55" s="384"/>
      <c r="BI55" s="384"/>
      <c r="BJ55" s="384"/>
      <c r="BK55" s="384"/>
      <c r="BL55" s="384"/>
      <c r="BM55" s="384"/>
    </row>
    <row r="56" spans="1:65" ht="8.4499999999999993" customHeight="1">
      <c r="A56" s="335"/>
      <c r="B56" s="371"/>
      <c r="C56" s="332"/>
      <c r="D56" s="332"/>
      <c r="E56" s="332"/>
      <c r="F56" s="372"/>
      <c r="G56" s="373"/>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4"/>
      <c r="AN56" s="374"/>
      <c r="AO56" s="374"/>
      <c r="AP56" s="374"/>
      <c r="AQ56" s="374"/>
      <c r="AR56" s="374"/>
      <c r="AS56" s="374"/>
      <c r="AT56" s="374"/>
      <c r="AU56" s="374"/>
      <c r="AV56" s="374"/>
      <c r="AW56" s="374"/>
      <c r="AX56" s="374"/>
      <c r="AY56" s="374"/>
      <c r="AZ56" s="374"/>
      <c r="BA56" s="374"/>
      <c r="BB56" s="374"/>
      <c r="BC56" s="374"/>
      <c r="BD56" s="374"/>
      <c r="BE56" s="375"/>
      <c r="BF56" s="2632"/>
      <c r="BG56" s="722"/>
      <c r="BH56" s="384"/>
      <c r="BI56" s="384"/>
      <c r="BJ56" s="384"/>
      <c r="BK56" s="384"/>
      <c r="BL56" s="384"/>
      <c r="BM56" s="384"/>
    </row>
    <row r="57" spans="1:65" ht="8.4499999999999993" customHeight="1">
      <c r="A57" s="335"/>
      <c r="B57" s="371"/>
      <c r="C57" s="332"/>
      <c r="D57" s="332"/>
      <c r="E57" s="332"/>
      <c r="F57" s="372"/>
      <c r="G57" s="373"/>
      <c r="H57" s="37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74"/>
      <c r="BC57" s="374"/>
      <c r="BD57" s="374"/>
      <c r="BE57" s="375"/>
      <c r="BF57" s="2632"/>
      <c r="BG57" s="722"/>
      <c r="BH57" s="384"/>
      <c r="BI57" s="384"/>
      <c r="BJ57" s="384"/>
      <c r="BK57" s="384"/>
      <c r="BL57" s="384"/>
      <c r="BM57" s="384"/>
    </row>
    <row r="58" spans="1:65" ht="8.4499999999999993" customHeight="1">
      <c r="A58" s="335"/>
      <c r="B58" s="371"/>
      <c r="C58" s="332"/>
      <c r="D58" s="332"/>
      <c r="E58" s="332"/>
      <c r="F58" s="372"/>
      <c r="G58" s="373"/>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5"/>
      <c r="BF58" s="2632"/>
      <c r="BG58" s="722"/>
      <c r="BH58" s="384"/>
      <c r="BI58" s="384"/>
      <c r="BJ58" s="384"/>
      <c r="BK58" s="384"/>
      <c r="BL58" s="384"/>
      <c r="BM58" s="384"/>
    </row>
    <row r="59" spans="1:65" ht="8.4499999999999993" customHeight="1">
      <c r="A59" s="335"/>
      <c r="B59" s="371"/>
      <c r="C59" s="332"/>
      <c r="D59" s="332"/>
      <c r="E59" s="332"/>
      <c r="F59" s="2651" t="s">
        <v>692</v>
      </c>
      <c r="G59" s="373"/>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5"/>
      <c r="BF59" s="2632"/>
      <c r="BG59" s="722"/>
      <c r="BH59" s="384"/>
      <c r="BI59" s="384"/>
      <c r="BJ59" s="384"/>
      <c r="BK59" s="384"/>
      <c r="BL59" s="384"/>
      <c r="BM59" s="384"/>
    </row>
    <row r="60" spans="1:65" ht="8.4499999999999993" customHeight="1">
      <c r="A60" s="335"/>
      <c r="B60" s="371"/>
      <c r="C60" s="332"/>
      <c r="D60" s="332"/>
      <c r="E60" s="332"/>
      <c r="F60" s="2652"/>
      <c r="G60" s="373"/>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74"/>
      <c r="AU60" s="374"/>
      <c r="AV60" s="374"/>
      <c r="AW60" s="374"/>
      <c r="AX60" s="374"/>
      <c r="AY60" s="374"/>
      <c r="AZ60" s="374"/>
      <c r="BA60" s="374"/>
      <c r="BB60" s="374"/>
      <c r="BC60" s="374"/>
      <c r="BD60" s="374"/>
      <c r="BE60" s="375"/>
      <c r="BF60" s="2632"/>
      <c r="BG60" s="722"/>
      <c r="BH60" s="384"/>
      <c r="BI60" s="384"/>
      <c r="BJ60" s="384"/>
      <c r="BK60" s="384"/>
      <c r="BL60" s="384"/>
      <c r="BM60" s="384"/>
    </row>
    <row r="61" spans="1:65" ht="8.4499999999999993" customHeight="1">
      <c r="A61" s="335"/>
      <c r="B61" s="371"/>
      <c r="C61" s="332"/>
      <c r="D61" s="332"/>
      <c r="E61" s="332"/>
      <c r="F61" s="372"/>
      <c r="G61" s="373"/>
      <c r="H61" s="374"/>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V61" s="374"/>
      <c r="AW61" s="374"/>
      <c r="AX61" s="374"/>
      <c r="AY61" s="374"/>
      <c r="AZ61" s="374"/>
      <c r="BA61" s="374"/>
      <c r="BB61" s="374"/>
      <c r="BC61" s="374"/>
      <c r="BD61" s="374"/>
      <c r="BE61" s="375"/>
      <c r="BF61" s="2632"/>
      <c r="BG61" s="722"/>
      <c r="BH61" s="384"/>
      <c r="BI61" s="384"/>
      <c r="BJ61" s="384"/>
      <c r="BK61" s="384"/>
      <c r="BL61" s="384"/>
      <c r="BM61" s="384"/>
    </row>
    <row r="62" spans="1:65" ht="8.4499999999999993" customHeight="1">
      <c r="A62" s="335"/>
      <c r="B62" s="371"/>
      <c r="C62" s="332"/>
      <c r="D62" s="332"/>
      <c r="E62" s="332"/>
      <c r="F62" s="372"/>
      <c r="G62" s="373"/>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374"/>
      <c r="AU62" s="374"/>
      <c r="AV62" s="374"/>
      <c r="AW62" s="374"/>
      <c r="AX62" s="374"/>
      <c r="AY62" s="374"/>
      <c r="AZ62" s="374"/>
      <c r="BA62" s="374"/>
      <c r="BB62" s="374"/>
      <c r="BC62" s="374"/>
      <c r="BD62" s="374"/>
      <c r="BE62" s="375"/>
      <c r="BF62" s="2632"/>
      <c r="BG62" s="722"/>
      <c r="BH62" s="384"/>
      <c r="BI62" s="384"/>
      <c r="BJ62" s="384"/>
      <c r="BK62" s="384"/>
      <c r="BL62" s="384"/>
      <c r="BM62" s="384"/>
    </row>
    <row r="63" spans="1:65" ht="8.4499999999999993" customHeight="1">
      <c r="A63" s="335"/>
      <c r="B63" s="371"/>
      <c r="C63" s="332"/>
      <c r="D63" s="332"/>
      <c r="E63" s="332"/>
      <c r="F63" s="372"/>
      <c r="G63" s="373"/>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c r="AP63" s="374"/>
      <c r="AQ63" s="374"/>
      <c r="AR63" s="374"/>
      <c r="AS63" s="374"/>
      <c r="AT63" s="374"/>
      <c r="AU63" s="374"/>
      <c r="AV63" s="374"/>
      <c r="AW63" s="374"/>
      <c r="AX63" s="374"/>
      <c r="AY63" s="374"/>
      <c r="AZ63" s="374"/>
      <c r="BA63" s="374"/>
      <c r="BB63" s="374"/>
      <c r="BC63" s="374"/>
      <c r="BD63" s="374"/>
      <c r="BE63" s="375"/>
      <c r="BF63" s="2632"/>
      <c r="BG63" s="722"/>
      <c r="BH63" s="384"/>
      <c r="BI63" s="384"/>
      <c r="BJ63" s="384"/>
      <c r="BK63" s="384"/>
      <c r="BL63" s="384"/>
      <c r="BM63" s="384"/>
    </row>
    <row r="64" spans="1:65" ht="8.4499999999999993" customHeight="1">
      <c r="A64" s="335"/>
      <c r="B64" s="362"/>
      <c r="C64" s="376"/>
      <c r="D64" s="376"/>
      <c r="E64" s="376"/>
      <c r="F64" s="377" t="s">
        <v>693</v>
      </c>
      <c r="G64" s="378"/>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80"/>
      <c r="BF64" s="2632"/>
      <c r="BG64" s="722"/>
      <c r="BH64" s="384"/>
      <c r="BI64" s="384"/>
      <c r="BJ64" s="384"/>
      <c r="BK64" s="384"/>
      <c r="BL64" s="384"/>
      <c r="BM64" s="384"/>
    </row>
    <row r="65" spans="1:72" ht="8.4499999999999993" customHeight="1">
      <c r="A65" s="332"/>
      <c r="B65" s="2655"/>
      <c r="C65" s="2653"/>
      <c r="D65" s="2653"/>
      <c r="E65" s="2653"/>
      <c r="F65" s="2653"/>
      <c r="G65" s="2653"/>
      <c r="H65" s="2653"/>
      <c r="I65" s="2653"/>
      <c r="J65" s="2653"/>
      <c r="K65" s="2653"/>
      <c r="L65" s="2653"/>
      <c r="M65" s="2653"/>
      <c r="N65" s="2653"/>
      <c r="O65" s="2653"/>
      <c r="P65" s="2653"/>
      <c r="Q65" s="2653"/>
      <c r="R65" s="2653"/>
      <c r="S65" s="2653"/>
      <c r="T65" s="2653"/>
      <c r="U65" s="2653"/>
      <c r="V65" s="2653"/>
      <c r="W65" s="2653"/>
      <c r="X65" s="2653"/>
      <c r="Y65" s="2653"/>
      <c r="Z65" s="2653"/>
      <c r="AA65" s="2653"/>
      <c r="AB65" s="2653"/>
      <c r="AC65" s="2653"/>
      <c r="AD65" s="2653"/>
      <c r="AE65" s="2653"/>
      <c r="AF65" s="2653"/>
      <c r="AG65" s="2653"/>
      <c r="AH65" s="2653"/>
      <c r="AI65" s="2653"/>
      <c r="AJ65" s="2653"/>
      <c r="AK65" s="2653"/>
      <c r="AL65" s="2653"/>
      <c r="AM65" s="2653"/>
      <c r="AN65" s="2653"/>
      <c r="AO65" s="2653"/>
      <c r="AP65" s="2653"/>
      <c r="AQ65" s="2653"/>
      <c r="AR65" s="2653"/>
      <c r="AS65" s="2653"/>
      <c r="AT65" s="2653"/>
      <c r="AU65" s="2653"/>
      <c r="AV65" s="2653"/>
      <c r="AW65" s="2653"/>
      <c r="AX65" s="2653"/>
      <c r="AY65" s="2653"/>
      <c r="AZ65" s="2653"/>
      <c r="BA65" s="2653"/>
      <c r="BB65" s="2653"/>
      <c r="BC65" s="2653"/>
      <c r="BD65" s="2653"/>
      <c r="BE65" s="2631"/>
      <c r="BF65" s="2632"/>
      <c r="BG65" s="722"/>
      <c r="BH65" s="384"/>
      <c r="BI65" s="384"/>
      <c r="BJ65" s="384"/>
      <c r="BK65" s="384"/>
      <c r="BL65" s="384"/>
      <c r="BM65" s="384"/>
    </row>
    <row r="66" spans="1:72" ht="8.4499999999999993" customHeight="1">
      <c r="A66" s="332"/>
      <c r="B66" s="2656"/>
      <c r="C66" s="2657"/>
      <c r="D66" s="2657"/>
      <c r="E66" s="2657"/>
      <c r="F66" s="2657"/>
      <c r="G66" s="2657"/>
      <c r="H66" s="2657"/>
      <c r="I66" s="2657"/>
      <c r="J66" s="2657"/>
      <c r="K66" s="2657"/>
      <c r="L66" s="2657"/>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c r="AS66" s="2657"/>
      <c r="AT66" s="2657"/>
      <c r="AU66" s="2657"/>
      <c r="AV66" s="2657"/>
      <c r="AW66" s="2657"/>
      <c r="AX66" s="2657"/>
      <c r="AY66" s="2657"/>
      <c r="AZ66" s="2657"/>
      <c r="BA66" s="2657"/>
      <c r="BB66" s="2657"/>
      <c r="BC66" s="2657"/>
      <c r="BD66" s="2657"/>
      <c r="BE66" s="2658"/>
      <c r="BF66" s="2632"/>
      <c r="BG66" s="722"/>
      <c r="BH66" s="384"/>
      <c r="BI66" s="384"/>
      <c r="BJ66" s="384"/>
      <c r="BK66" s="384"/>
      <c r="BL66" s="384"/>
      <c r="BM66" s="384"/>
    </row>
    <row r="67" spans="1:72" ht="14.1" customHeight="1">
      <c r="A67" s="332"/>
      <c r="B67" s="332"/>
      <c r="C67" s="332"/>
      <c r="D67" s="332"/>
      <c r="E67" s="382" t="s">
        <v>694</v>
      </c>
      <c r="F67" s="382"/>
      <c r="G67" s="382" t="s">
        <v>695</v>
      </c>
      <c r="H67" s="382"/>
      <c r="I67" s="382" t="s">
        <v>696</v>
      </c>
      <c r="J67" s="382"/>
      <c r="K67" s="382"/>
      <c r="L67" s="382"/>
      <c r="M67" s="382"/>
      <c r="N67" s="382"/>
      <c r="O67" s="382"/>
      <c r="P67" s="382"/>
      <c r="Q67" s="382"/>
      <c r="R67" s="382"/>
      <c r="S67" s="382"/>
      <c r="T67" s="382"/>
      <c r="U67" s="382"/>
      <c r="V67" s="382"/>
      <c r="W67" s="382"/>
      <c r="X67" s="382"/>
      <c r="Y67" s="382"/>
      <c r="Z67" s="382"/>
      <c r="AA67" s="382"/>
      <c r="AB67" s="382"/>
      <c r="AC67" s="382"/>
      <c r="AD67" s="382" t="s">
        <v>697</v>
      </c>
      <c r="AE67" s="382"/>
      <c r="AF67" s="382" t="s">
        <v>698</v>
      </c>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2632"/>
      <c r="BG67" s="722"/>
      <c r="BH67" s="384"/>
      <c r="BI67" s="384"/>
      <c r="BJ67" s="384"/>
      <c r="BK67" s="384"/>
      <c r="BL67" s="384"/>
      <c r="BM67" s="384"/>
    </row>
    <row r="68" spans="1:72" ht="14.1" customHeight="1">
      <c r="A68" s="332"/>
      <c r="B68" s="332"/>
      <c r="C68" s="332"/>
      <c r="D68" s="332"/>
      <c r="E68" s="382"/>
      <c r="F68" s="382"/>
      <c r="G68" s="382"/>
      <c r="H68" s="382"/>
      <c r="I68" s="382" t="s">
        <v>699</v>
      </c>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t="s">
        <v>700</v>
      </c>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2632"/>
      <c r="BG68" s="722"/>
      <c r="BH68" s="384"/>
      <c r="BI68" s="384"/>
      <c r="BJ68" s="384"/>
      <c r="BK68" s="384"/>
      <c r="BL68" s="384"/>
      <c r="BM68" s="384"/>
    </row>
    <row r="69" spans="1:72" ht="14.1" customHeight="1">
      <c r="A69" s="332"/>
      <c r="B69" s="332"/>
      <c r="C69" s="332"/>
      <c r="D69" s="332"/>
      <c r="E69" s="382"/>
      <c r="F69" s="382"/>
      <c r="G69" s="382" t="s">
        <v>701</v>
      </c>
      <c r="H69" s="382"/>
      <c r="I69" s="382" t="s">
        <v>702</v>
      </c>
      <c r="J69" s="382"/>
      <c r="K69" s="382"/>
      <c r="L69" s="382"/>
      <c r="M69" s="382"/>
      <c r="N69" s="382"/>
      <c r="O69" s="382"/>
      <c r="P69" s="382"/>
      <c r="Q69" s="382"/>
      <c r="R69" s="382"/>
      <c r="S69" s="382"/>
      <c r="T69" s="382"/>
      <c r="U69" s="382"/>
      <c r="V69" s="382"/>
      <c r="W69" s="382"/>
      <c r="X69" s="382"/>
      <c r="Y69" s="382"/>
      <c r="Z69" s="382"/>
      <c r="AA69" s="382"/>
      <c r="AB69" s="382"/>
      <c r="AC69" s="382"/>
      <c r="AD69" s="382" t="s">
        <v>703</v>
      </c>
      <c r="AE69" s="382"/>
      <c r="AF69" s="382" t="s">
        <v>704</v>
      </c>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2632"/>
      <c r="BG69" s="722"/>
      <c r="BH69" s="384"/>
      <c r="BI69" s="384"/>
      <c r="BJ69" s="384"/>
      <c r="BK69" s="384"/>
      <c r="BL69" s="384"/>
      <c r="BM69" s="384"/>
    </row>
    <row r="70" spans="1:72" ht="14.1" customHeight="1">
      <c r="A70" s="332"/>
      <c r="B70" s="332"/>
      <c r="C70" s="332"/>
      <c r="D70" s="332"/>
      <c r="E70" s="382"/>
      <c r="F70" s="382"/>
      <c r="G70" s="382"/>
      <c r="H70" s="382"/>
      <c r="I70" s="382" t="s">
        <v>705</v>
      </c>
      <c r="J70" s="382"/>
      <c r="K70" s="382"/>
      <c r="L70" s="382"/>
      <c r="M70" s="382"/>
      <c r="N70" s="382"/>
      <c r="O70" s="382"/>
      <c r="P70" s="382"/>
      <c r="Q70" s="382"/>
      <c r="R70" s="382"/>
      <c r="S70" s="382"/>
      <c r="T70" s="382"/>
      <c r="U70" s="382"/>
      <c r="V70" s="382"/>
      <c r="W70" s="382"/>
      <c r="X70" s="382"/>
      <c r="Y70" s="382"/>
      <c r="Z70" s="382"/>
      <c r="AA70" s="382"/>
      <c r="AB70" s="382"/>
      <c r="AC70" s="382"/>
      <c r="AD70" s="382" t="s">
        <v>706</v>
      </c>
      <c r="AE70" s="382"/>
      <c r="AF70" s="382" t="s">
        <v>707</v>
      </c>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2633"/>
      <c r="BG70" s="722"/>
      <c r="BH70" s="384"/>
      <c r="BI70" s="384"/>
      <c r="BJ70" s="384"/>
      <c r="BK70" s="384"/>
      <c r="BL70" s="384"/>
      <c r="BM70" s="384"/>
    </row>
    <row r="71" spans="1:72" ht="14.1" customHeight="1">
      <c r="A71" s="332"/>
      <c r="B71" s="332"/>
      <c r="C71" s="332"/>
      <c r="D71" s="33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32"/>
      <c r="BG71" s="722"/>
      <c r="BH71" s="384"/>
      <c r="BI71" s="384"/>
      <c r="BJ71" s="384"/>
      <c r="BK71" s="384"/>
      <c r="BL71" s="384"/>
      <c r="BM71" s="384"/>
    </row>
    <row r="72" spans="1:72" ht="14.1" customHeight="1">
      <c r="A72" s="332"/>
      <c r="B72" s="332"/>
      <c r="C72" s="332"/>
      <c r="D72" s="33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32"/>
      <c r="BG72" s="722"/>
      <c r="BH72" s="384"/>
      <c r="BI72" s="384"/>
      <c r="BJ72" s="384"/>
      <c r="BK72" s="384"/>
      <c r="BL72" s="384"/>
      <c r="BM72" s="384"/>
    </row>
    <row r="73" spans="1:72" ht="14.1" customHeight="1">
      <c r="A73" s="332"/>
      <c r="B73" s="332"/>
      <c r="C73" s="332"/>
      <c r="D73" s="33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32"/>
      <c r="BG73" s="722"/>
      <c r="BH73" s="384"/>
      <c r="BI73" s="384"/>
      <c r="BJ73" s="384"/>
      <c r="BK73" s="384"/>
      <c r="BL73" s="384"/>
      <c r="BM73" s="384"/>
    </row>
    <row r="74" spans="1:72" ht="14.1" customHeight="1">
      <c r="A74" s="332"/>
      <c r="B74" s="332"/>
      <c r="C74" s="332"/>
      <c r="D74" s="33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32"/>
      <c r="BG74" s="722"/>
      <c r="BH74" s="384"/>
      <c r="BI74" s="384"/>
      <c r="BJ74" s="384"/>
      <c r="BK74" s="384"/>
      <c r="BL74" s="384"/>
      <c r="BM74" s="384"/>
    </row>
    <row r="75" spans="1:72" ht="8.4499999999999993" customHeight="1">
      <c r="A75" s="332"/>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722"/>
      <c r="BH75" s="384"/>
      <c r="BI75" s="384"/>
      <c r="BJ75" s="384"/>
      <c r="BK75" s="384"/>
      <c r="BL75" s="384"/>
      <c r="BM75" s="384"/>
    </row>
    <row r="76" spans="1:72" ht="8.4499999999999993" customHeight="1">
      <c r="A76" s="332"/>
      <c r="B76" s="332"/>
      <c r="C76" s="332"/>
      <c r="D76" s="332"/>
      <c r="E76" s="332"/>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722"/>
      <c r="BH76" s="384"/>
      <c r="BI76" s="384"/>
      <c r="BJ76" s="384"/>
      <c r="BK76" s="384"/>
      <c r="BL76" s="384"/>
      <c r="BM76" s="384"/>
    </row>
    <row r="77" spans="1:72" ht="8.4499999999999993" customHeight="1">
      <c r="A77" s="332"/>
      <c r="B77" s="332"/>
      <c r="C77" s="332"/>
      <c r="D77" s="332"/>
      <c r="E77" s="332"/>
      <c r="F77" s="332"/>
      <c r="G77" s="332"/>
      <c r="H77" s="332"/>
      <c r="I77" s="332"/>
      <c r="J77" s="332"/>
      <c r="K77" s="332"/>
      <c r="L77" s="332"/>
      <c r="M77" s="332"/>
      <c r="N77" s="332"/>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332"/>
      <c r="AO77" s="332"/>
      <c r="AP77" s="332"/>
      <c r="AQ77" s="332"/>
      <c r="AR77" s="332"/>
      <c r="AS77" s="332"/>
      <c r="AT77" s="332"/>
      <c r="AU77" s="332"/>
      <c r="AV77" s="332"/>
      <c r="AW77" s="332"/>
      <c r="AX77" s="332"/>
      <c r="AY77" s="332"/>
      <c r="AZ77" s="332"/>
      <c r="BA77" s="332"/>
      <c r="BB77" s="332"/>
      <c r="BC77" s="332"/>
      <c r="BD77" s="332"/>
      <c r="BE77" s="332"/>
      <c r="BF77" s="332"/>
      <c r="BG77" s="722"/>
      <c r="BH77" s="384"/>
      <c r="BI77" s="384"/>
      <c r="BJ77" s="384"/>
      <c r="BK77" s="384"/>
      <c r="BL77" s="384"/>
      <c r="BM77" s="384"/>
      <c r="BN77" s="2569"/>
      <c r="BO77" s="2569"/>
    </row>
    <row r="78" spans="1:72" ht="8.4499999999999993" customHeight="1">
      <c r="A78" s="723"/>
      <c r="B78" s="723"/>
      <c r="C78" s="723"/>
      <c r="D78" s="723"/>
      <c r="E78" s="723"/>
      <c r="F78" s="723"/>
      <c r="G78" s="723"/>
      <c r="H78" s="723"/>
      <c r="I78" s="723"/>
      <c r="J78" s="723"/>
      <c r="K78" s="723"/>
      <c r="L78" s="723"/>
      <c r="M78" s="723"/>
      <c r="N78" s="723"/>
      <c r="O78" s="723"/>
      <c r="P78" s="723"/>
      <c r="Q78" s="723"/>
      <c r="R78" s="723"/>
      <c r="S78" s="723"/>
      <c r="T78" s="723"/>
      <c r="U78" s="723"/>
      <c r="V78" s="723"/>
      <c r="W78" s="723"/>
      <c r="X78" s="723"/>
      <c r="Y78" s="723"/>
      <c r="Z78" s="723"/>
      <c r="AA78" s="723"/>
      <c r="AB78" s="723"/>
      <c r="AC78" s="723"/>
      <c r="AD78" s="723"/>
      <c r="AE78" s="723"/>
      <c r="AF78" s="723"/>
      <c r="AG78" s="723"/>
      <c r="AH78" s="723"/>
      <c r="AI78" s="723"/>
      <c r="AJ78" s="723"/>
      <c r="AK78" s="723"/>
      <c r="AL78" s="723"/>
      <c r="AM78" s="723"/>
      <c r="AN78" s="723"/>
      <c r="AO78" s="723"/>
      <c r="AP78" s="723"/>
      <c r="AQ78" s="723"/>
      <c r="AR78" s="723"/>
      <c r="AS78" s="723"/>
      <c r="AT78" s="723"/>
      <c r="AU78" s="723"/>
      <c r="AV78" s="723"/>
      <c r="AW78" s="723"/>
      <c r="AX78" s="723"/>
      <c r="AY78" s="723"/>
      <c r="AZ78" s="723"/>
      <c r="BA78" s="723"/>
      <c r="BB78" s="723"/>
      <c r="BC78" s="723"/>
      <c r="BD78" s="723"/>
      <c r="BE78" s="723"/>
      <c r="BF78" s="723"/>
      <c r="BG78" s="384"/>
      <c r="BH78" s="384"/>
      <c r="BI78" s="384"/>
      <c r="BJ78" s="384"/>
      <c r="BK78" s="384"/>
      <c r="BL78" s="384"/>
      <c r="BM78" s="384"/>
      <c r="BN78" s="2569"/>
      <c r="BO78" s="2569"/>
    </row>
    <row r="79" spans="1:72" ht="8.4499999999999993"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c r="AH79" s="384"/>
      <c r="AI79" s="384"/>
      <c r="AJ79" s="384"/>
      <c r="AK79" s="384"/>
      <c r="AL79" s="384"/>
      <c r="AM79" s="384"/>
      <c r="AN79" s="384"/>
      <c r="AO79" s="384"/>
      <c r="AP79" s="384"/>
      <c r="AQ79" s="384"/>
      <c r="AR79" s="384"/>
      <c r="AS79" s="384"/>
      <c r="AT79" s="384"/>
      <c r="AU79" s="384"/>
      <c r="AV79" s="384"/>
      <c r="AW79" s="384"/>
      <c r="AX79" s="384"/>
      <c r="AY79" s="384"/>
      <c r="AZ79" s="384"/>
      <c r="BA79" s="384"/>
      <c r="BB79" s="384"/>
      <c r="BC79" s="384"/>
      <c r="BD79" s="384"/>
      <c r="BE79" s="384"/>
      <c r="BF79" s="384"/>
      <c r="BG79" s="384"/>
      <c r="BH79" s="384"/>
      <c r="BI79" s="384"/>
      <c r="BJ79" s="384"/>
      <c r="BK79" s="384"/>
      <c r="BL79" s="384"/>
      <c r="BM79" s="384"/>
      <c r="BN79" s="2569"/>
      <c r="BO79" s="2569"/>
      <c r="BQ79" s="2569"/>
      <c r="BR79" s="2569"/>
      <c r="BS79" s="2569"/>
      <c r="BT79" s="2569"/>
    </row>
    <row r="80" spans="1:72" ht="8.4499999999999993"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c r="AH80" s="384"/>
      <c r="AI80" s="384"/>
      <c r="AJ80" s="384"/>
      <c r="AK80" s="384"/>
      <c r="AL80" s="384"/>
      <c r="AM80" s="384"/>
      <c r="AN80" s="384"/>
      <c r="AO80" s="384"/>
      <c r="AP80" s="384"/>
      <c r="AQ80" s="384"/>
      <c r="AR80" s="384"/>
      <c r="AS80" s="384"/>
      <c r="AT80" s="384"/>
      <c r="AU80" s="384"/>
      <c r="AV80" s="384"/>
      <c r="AW80" s="384"/>
      <c r="AX80" s="384"/>
      <c r="AY80" s="384"/>
      <c r="AZ80" s="384"/>
      <c r="BA80" s="384"/>
      <c r="BB80" s="384"/>
      <c r="BC80" s="384"/>
      <c r="BD80" s="384"/>
      <c r="BE80" s="384"/>
      <c r="BF80" s="384"/>
      <c r="BG80" s="384"/>
      <c r="BH80" s="384"/>
      <c r="BI80" s="384"/>
      <c r="BJ80" s="384"/>
      <c r="BK80" s="384"/>
      <c r="BL80" s="384"/>
      <c r="BM80" s="384"/>
      <c r="BN80" s="2569"/>
      <c r="BO80" s="2569"/>
      <c r="BQ80" s="2569"/>
      <c r="BR80" s="2569"/>
      <c r="BS80" s="2569"/>
      <c r="BT80" s="2569"/>
    </row>
    <row r="81" spans="1:73" ht="8.4499999999999993"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4"/>
      <c r="AY81" s="384"/>
      <c r="AZ81" s="384"/>
      <c r="BA81" s="384"/>
      <c r="BB81" s="384"/>
      <c r="BC81" s="384"/>
      <c r="BD81" s="384"/>
      <c r="BE81" s="384"/>
      <c r="BF81" s="384"/>
      <c r="BG81" s="384"/>
      <c r="BH81" s="384"/>
      <c r="BI81" s="384"/>
      <c r="BJ81" s="384"/>
      <c r="BK81" s="384"/>
      <c r="BL81" s="384"/>
      <c r="BM81" s="384"/>
      <c r="BQ81" s="2569"/>
      <c r="BR81" s="2569"/>
      <c r="BS81" s="2569"/>
      <c r="BT81" s="2569"/>
    </row>
    <row r="82" spans="1:73" ht="8.4499999999999993"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c r="AH82" s="384"/>
      <c r="AI82" s="384"/>
      <c r="AJ82" s="384"/>
      <c r="AK82" s="384"/>
      <c r="AL82" s="384"/>
      <c r="AM82" s="384"/>
      <c r="AN82" s="384"/>
      <c r="AO82" s="384"/>
      <c r="AP82" s="384"/>
      <c r="AQ82" s="384"/>
      <c r="AR82" s="384"/>
      <c r="AS82" s="384"/>
      <c r="AT82" s="384"/>
      <c r="AU82" s="384"/>
      <c r="AV82" s="384"/>
      <c r="AW82" s="384"/>
      <c r="AX82" s="384"/>
      <c r="AY82" s="384"/>
      <c r="AZ82" s="384"/>
      <c r="BA82" s="384"/>
      <c r="BB82" s="384"/>
      <c r="BC82" s="384"/>
      <c r="BD82" s="384"/>
      <c r="BE82" s="384"/>
      <c r="BF82" s="384"/>
      <c r="BG82" s="384"/>
      <c r="BH82" s="384"/>
      <c r="BI82" s="384"/>
      <c r="BJ82" s="384"/>
      <c r="BK82" s="384"/>
      <c r="BL82" s="384"/>
      <c r="BM82" s="384"/>
      <c r="BQ82" s="2569"/>
      <c r="BR82" s="2569"/>
      <c r="BS82" s="2569"/>
      <c r="BT82" s="2569"/>
    </row>
    <row r="83" spans="1:73" ht="8.4499999999999993"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c r="AH83" s="384"/>
      <c r="AI83" s="384"/>
      <c r="AJ83" s="384"/>
      <c r="AK83" s="384"/>
      <c r="AL83" s="384"/>
      <c r="AM83" s="384"/>
      <c r="AN83" s="384"/>
      <c r="AO83" s="384"/>
      <c r="AP83" s="384"/>
      <c r="AQ83" s="384"/>
      <c r="AR83" s="384"/>
      <c r="AS83" s="384"/>
      <c r="AT83" s="384"/>
      <c r="AU83" s="384"/>
      <c r="AV83" s="384"/>
      <c r="AW83" s="384"/>
      <c r="AX83" s="384"/>
      <c r="AY83" s="384"/>
      <c r="AZ83" s="384"/>
      <c r="BA83" s="384"/>
      <c r="BB83" s="384"/>
      <c r="BC83" s="384"/>
      <c r="BD83" s="384"/>
      <c r="BE83" s="384"/>
      <c r="BF83" s="384"/>
      <c r="BG83" s="384"/>
      <c r="BH83" s="384"/>
      <c r="BI83" s="384"/>
      <c r="BJ83" s="384"/>
      <c r="BK83" s="384"/>
      <c r="BL83" s="384"/>
      <c r="BM83" s="384"/>
      <c r="BQ83" s="2569"/>
      <c r="BR83" s="2569"/>
      <c r="BS83" s="2569"/>
      <c r="BT83" s="2569"/>
    </row>
    <row r="84" spans="1:73" ht="8.4499999999999993"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c r="BF84" s="384"/>
      <c r="BG84" s="384"/>
      <c r="BH84" s="384"/>
      <c r="BI84" s="384"/>
      <c r="BJ84" s="384"/>
      <c r="BK84" s="384"/>
      <c r="BL84" s="384"/>
      <c r="BM84" s="384"/>
      <c r="BQ84" s="2569"/>
      <c r="BR84" s="2569"/>
      <c r="BS84" s="2569"/>
      <c r="BT84" s="2569"/>
    </row>
    <row r="85" spans="1:73" ht="8.4499999999999993"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384"/>
      <c r="BB85" s="384"/>
      <c r="BC85" s="384"/>
      <c r="BD85" s="384"/>
      <c r="BE85" s="384"/>
      <c r="BF85" s="384"/>
      <c r="BG85" s="384"/>
      <c r="BH85" s="384"/>
      <c r="BI85" s="384"/>
      <c r="BJ85" s="384"/>
      <c r="BK85" s="384"/>
      <c r="BL85" s="384"/>
      <c r="BM85" s="384"/>
      <c r="BQ85" s="2569"/>
      <c r="BR85" s="2569"/>
      <c r="BS85" s="2569"/>
      <c r="BT85" s="2569"/>
    </row>
    <row r="86" spans="1:73" ht="8.4499999999999993"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c r="BF86" s="384"/>
      <c r="BG86" s="384"/>
      <c r="BH86" s="384"/>
      <c r="BI86" s="384"/>
      <c r="BJ86" s="384"/>
      <c r="BK86" s="384"/>
      <c r="BL86" s="384"/>
      <c r="BM86" s="384"/>
      <c r="BQ86" s="2569"/>
      <c r="BR86" s="2569"/>
      <c r="BS86" s="2569"/>
      <c r="BT86" s="2569"/>
      <c r="BU86" s="383"/>
    </row>
    <row r="87" spans="1:73" ht="8.4499999999999993"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c r="AH87" s="384"/>
      <c r="AI87" s="384"/>
      <c r="AJ87" s="384"/>
      <c r="AK87" s="384"/>
      <c r="AL87" s="384"/>
      <c r="AM87" s="384"/>
      <c r="AN87" s="384"/>
      <c r="AO87" s="384"/>
      <c r="AP87" s="384"/>
      <c r="AQ87" s="384"/>
      <c r="AR87" s="384"/>
      <c r="AS87" s="384"/>
      <c r="AT87" s="384"/>
      <c r="AU87" s="384"/>
      <c r="AV87" s="384"/>
      <c r="AW87" s="384"/>
      <c r="AX87" s="384"/>
      <c r="AY87" s="384"/>
      <c r="AZ87" s="384"/>
      <c r="BA87" s="384"/>
      <c r="BB87" s="384"/>
      <c r="BC87" s="384"/>
      <c r="BD87" s="384"/>
      <c r="BE87" s="384"/>
      <c r="BF87" s="384"/>
      <c r="BG87" s="384"/>
      <c r="BH87" s="384"/>
      <c r="BI87" s="384"/>
      <c r="BJ87" s="384"/>
      <c r="BK87" s="384"/>
      <c r="BL87" s="384"/>
      <c r="BM87" s="384"/>
      <c r="BN87" s="2569"/>
      <c r="BO87" s="2569"/>
      <c r="BP87" s="2569"/>
      <c r="BQ87" s="2569"/>
      <c r="BR87" s="2569"/>
      <c r="BS87" s="2569"/>
      <c r="BT87" s="2569"/>
    </row>
    <row r="88" spans="1:73" ht="8.4499999999999993"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c r="AH88" s="384"/>
      <c r="AI88" s="384"/>
      <c r="AJ88" s="384"/>
      <c r="AK88" s="384"/>
      <c r="AL88" s="384"/>
      <c r="AM88" s="384"/>
      <c r="AN88" s="384"/>
      <c r="AO88" s="384"/>
      <c r="AP88" s="384"/>
      <c r="AQ88" s="384"/>
      <c r="AR88" s="384"/>
      <c r="AS88" s="384"/>
      <c r="AT88" s="384"/>
      <c r="AU88" s="384"/>
      <c r="AV88" s="384"/>
      <c r="AW88" s="384"/>
      <c r="AX88" s="384"/>
      <c r="AY88" s="384"/>
      <c r="AZ88" s="384"/>
      <c r="BA88" s="384"/>
      <c r="BB88" s="384"/>
      <c r="BC88" s="384"/>
      <c r="BD88" s="384"/>
      <c r="BE88" s="384"/>
      <c r="BF88" s="384"/>
      <c r="BG88" s="384"/>
      <c r="BH88" s="384"/>
      <c r="BI88" s="384"/>
      <c r="BJ88" s="384"/>
      <c r="BK88" s="384"/>
      <c r="BL88" s="384"/>
      <c r="BM88" s="384"/>
      <c r="BN88" s="2569"/>
      <c r="BO88" s="2569"/>
      <c r="BP88" s="2569"/>
      <c r="BQ88" s="2569"/>
      <c r="BR88" s="2569"/>
      <c r="BS88" s="2569"/>
      <c r="BT88" s="2569"/>
    </row>
    <row r="89" spans="1:73" ht="8.4499999999999993"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c r="AH89" s="384"/>
      <c r="AI89" s="384"/>
      <c r="AJ89" s="384"/>
      <c r="AK89" s="384"/>
      <c r="AL89" s="384"/>
      <c r="AM89" s="384"/>
      <c r="AN89" s="384"/>
      <c r="AO89" s="384"/>
      <c r="AP89" s="384"/>
      <c r="AQ89" s="384"/>
      <c r="AR89" s="384"/>
      <c r="AS89" s="384"/>
      <c r="AT89" s="384"/>
      <c r="AU89" s="384"/>
      <c r="AV89" s="384"/>
      <c r="AW89" s="384"/>
      <c r="AX89" s="384"/>
      <c r="AY89" s="384"/>
      <c r="AZ89" s="384"/>
      <c r="BA89" s="384"/>
      <c r="BB89" s="384"/>
      <c r="BC89" s="384"/>
      <c r="BD89" s="384"/>
      <c r="BE89" s="384"/>
      <c r="BF89" s="384"/>
      <c r="BG89" s="384"/>
      <c r="BH89" s="384"/>
      <c r="BI89" s="384"/>
      <c r="BJ89" s="384"/>
      <c r="BK89" s="384"/>
      <c r="BL89" s="384"/>
      <c r="BM89" s="384"/>
      <c r="BR89" s="2569"/>
      <c r="BS89" s="2569"/>
      <c r="BT89" s="2569"/>
    </row>
    <row r="90" spans="1:73" ht="8.4499999999999993"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c r="AH90" s="384"/>
      <c r="AI90" s="384"/>
      <c r="AJ90" s="384"/>
      <c r="AK90" s="384"/>
      <c r="AL90" s="384"/>
      <c r="AM90" s="384"/>
      <c r="AN90" s="384"/>
      <c r="AO90" s="384"/>
      <c r="AP90" s="384"/>
      <c r="AQ90" s="384"/>
      <c r="AR90" s="384"/>
      <c r="AS90" s="384"/>
      <c r="AT90" s="384"/>
      <c r="AU90" s="384"/>
      <c r="AV90" s="384"/>
      <c r="AW90" s="384"/>
      <c r="AX90" s="384"/>
      <c r="AY90" s="384"/>
      <c r="AZ90" s="384"/>
      <c r="BA90" s="384"/>
      <c r="BB90" s="384"/>
      <c r="BC90" s="384"/>
      <c r="BD90" s="384"/>
      <c r="BE90" s="384"/>
      <c r="BF90" s="384"/>
      <c r="BG90" s="384"/>
      <c r="BH90" s="384"/>
      <c r="BI90" s="384"/>
      <c r="BJ90" s="384"/>
      <c r="BK90" s="384"/>
      <c r="BL90" s="384"/>
      <c r="BM90" s="384"/>
      <c r="BR90" s="2569"/>
      <c r="BS90" s="2569"/>
      <c r="BT90" s="2569"/>
    </row>
    <row r="91" spans="1:73" ht="8.4499999999999993"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c r="AA91" s="384"/>
      <c r="AB91" s="384"/>
      <c r="AC91" s="384"/>
      <c r="AD91" s="384"/>
      <c r="AE91" s="384"/>
      <c r="AF91" s="384"/>
      <c r="AG91" s="384"/>
      <c r="AH91" s="384"/>
      <c r="AI91" s="384"/>
      <c r="AJ91" s="384"/>
      <c r="AK91" s="384"/>
      <c r="AL91" s="384"/>
      <c r="AM91" s="384"/>
      <c r="AN91" s="384"/>
      <c r="AO91" s="384"/>
      <c r="AP91" s="384"/>
      <c r="AQ91" s="384"/>
      <c r="AR91" s="384"/>
      <c r="AS91" s="384"/>
      <c r="AT91" s="384"/>
      <c r="AU91" s="384"/>
      <c r="AV91" s="384"/>
      <c r="AW91" s="384"/>
      <c r="AX91" s="384"/>
      <c r="AY91" s="384"/>
      <c r="AZ91" s="384"/>
      <c r="BA91" s="384"/>
      <c r="BB91" s="384"/>
      <c r="BC91" s="384"/>
      <c r="BD91" s="384"/>
      <c r="BE91" s="384"/>
      <c r="BF91" s="384"/>
      <c r="BG91" s="384"/>
      <c r="BH91" s="384"/>
      <c r="BI91" s="384"/>
      <c r="BJ91" s="384"/>
      <c r="BK91" s="384"/>
      <c r="BL91" s="384"/>
      <c r="BM91" s="384"/>
      <c r="BN91" s="2569"/>
      <c r="BO91" s="2569"/>
      <c r="BP91" s="2569"/>
      <c r="BQ91" s="2569"/>
      <c r="BR91" s="2569"/>
      <c r="BS91" s="2569"/>
    </row>
    <row r="92" spans="1:73" ht="8.4499999999999993" customHeight="1">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84"/>
      <c r="AZ92" s="384"/>
      <c r="BA92" s="384"/>
      <c r="BB92" s="384"/>
      <c r="BC92" s="384"/>
      <c r="BD92" s="384"/>
      <c r="BE92" s="384"/>
      <c r="BF92" s="384"/>
      <c r="BG92" s="384"/>
      <c r="BH92" s="384"/>
      <c r="BI92" s="384"/>
      <c r="BJ92" s="384"/>
      <c r="BK92" s="384"/>
      <c r="BL92" s="384"/>
      <c r="BM92" s="384"/>
      <c r="BN92" s="2569"/>
      <c r="BO92" s="2569"/>
      <c r="BP92" s="2569"/>
      <c r="BQ92" s="2569"/>
      <c r="BR92" s="2569"/>
      <c r="BS92" s="2569"/>
    </row>
    <row r="93" spans="1:73" ht="8.4499999999999993" customHeight="1">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c r="AA93" s="384"/>
      <c r="AB93" s="384"/>
      <c r="AC93" s="384"/>
      <c r="AD93" s="384"/>
      <c r="AE93" s="384"/>
      <c r="AF93" s="384"/>
      <c r="AG93" s="384"/>
      <c r="AH93" s="384"/>
      <c r="AI93" s="384"/>
      <c r="AJ93" s="384"/>
      <c r="AK93" s="384"/>
      <c r="AL93" s="384"/>
      <c r="AM93" s="384"/>
      <c r="AN93" s="384"/>
      <c r="AO93" s="384"/>
      <c r="AP93" s="384"/>
      <c r="AQ93" s="384"/>
      <c r="AR93" s="384"/>
      <c r="AS93" s="384"/>
      <c r="AT93" s="384"/>
      <c r="AU93" s="384"/>
      <c r="AV93" s="384"/>
      <c r="AW93" s="384"/>
      <c r="AX93" s="384"/>
      <c r="AY93" s="384"/>
      <c r="AZ93" s="384"/>
      <c r="BA93" s="384"/>
      <c r="BB93" s="384"/>
      <c r="BC93" s="384"/>
      <c r="BD93" s="384"/>
      <c r="BE93" s="384"/>
      <c r="BF93" s="384"/>
      <c r="BG93" s="384"/>
      <c r="BH93" s="384"/>
      <c r="BI93" s="384"/>
      <c r="BJ93" s="384"/>
      <c r="BK93" s="384"/>
      <c r="BL93" s="384"/>
      <c r="BM93" s="384"/>
      <c r="BN93" s="2569"/>
      <c r="BO93" s="2569"/>
      <c r="BP93" s="2569"/>
      <c r="BQ93" s="2569"/>
      <c r="BR93" s="2569"/>
      <c r="BS93" s="2569"/>
    </row>
    <row r="94" spans="1:73" ht="8.4499999999999993" customHeight="1">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384"/>
      <c r="AP94" s="384"/>
      <c r="AQ94" s="384"/>
      <c r="AR94" s="384"/>
      <c r="AS94" s="384"/>
      <c r="AT94" s="384"/>
      <c r="AU94" s="384"/>
      <c r="AV94" s="384"/>
      <c r="AW94" s="384"/>
      <c r="AX94" s="384"/>
      <c r="AY94" s="384"/>
      <c r="AZ94" s="384"/>
      <c r="BA94" s="384"/>
      <c r="BB94" s="384"/>
      <c r="BC94" s="384"/>
      <c r="BD94" s="384"/>
      <c r="BE94" s="384"/>
      <c r="BF94" s="384"/>
      <c r="BG94" s="384"/>
      <c r="BH94" s="384"/>
      <c r="BI94" s="384"/>
      <c r="BJ94" s="384"/>
      <c r="BK94" s="384"/>
      <c r="BL94" s="384"/>
      <c r="BM94" s="384"/>
      <c r="BN94" s="2569"/>
      <c r="BO94" s="2569"/>
      <c r="BP94" s="2569"/>
      <c r="BQ94" s="2569"/>
      <c r="BR94" s="2569"/>
      <c r="BS94" s="2569"/>
    </row>
    <row r="95" spans="1:73" ht="8.4499999999999993" customHeight="1">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G95" s="384"/>
      <c r="AH95" s="384"/>
      <c r="AI95" s="384"/>
      <c r="AJ95" s="384"/>
      <c r="AK95" s="384"/>
      <c r="AL95" s="384"/>
      <c r="AM95" s="384"/>
      <c r="AN95" s="384"/>
      <c r="AO95" s="384"/>
      <c r="AP95" s="384"/>
      <c r="AQ95" s="384"/>
      <c r="AR95" s="384"/>
      <c r="AS95" s="384"/>
      <c r="AT95" s="384"/>
      <c r="AU95" s="384"/>
      <c r="AV95" s="384"/>
      <c r="AW95" s="384"/>
      <c r="AX95" s="384"/>
      <c r="AY95" s="384"/>
      <c r="AZ95" s="384"/>
      <c r="BA95" s="384"/>
      <c r="BB95" s="384"/>
      <c r="BC95" s="384"/>
      <c r="BD95" s="384"/>
      <c r="BE95" s="384"/>
      <c r="BF95" s="384"/>
      <c r="BG95" s="384"/>
      <c r="BH95" s="384"/>
      <c r="BI95" s="384"/>
      <c r="BJ95" s="384"/>
      <c r="BK95" s="384"/>
      <c r="BL95" s="384"/>
      <c r="BM95" s="384"/>
      <c r="BN95" s="2569"/>
      <c r="BO95" s="2569"/>
      <c r="BP95" s="2569"/>
      <c r="BQ95" s="2569"/>
      <c r="BR95" s="2569"/>
      <c r="BS95" s="2569"/>
    </row>
    <row r="96" spans="1:73" ht="8.4499999999999993" customHeight="1">
      <c r="BN96" s="2569"/>
      <c r="BO96" s="2569"/>
      <c r="BP96" s="2569"/>
      <c r="BQ96" s="2569"/>
      <c r="BR96" s="2569"/>
      <c r="BS96" s="2569"/>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BN95:BQ96"/>
    <mergeCell ref="BR95:BS96"/>
    <mergeCell ref="BN87:BQ88"/>
    <mergeCell ref="BR87:BT88"/>
    <mergeCell ref="BR89:BT90"/>
    <mergeCell ref="BN91:BQ92"/>
    <mergeCell ref="BR91:BS92"/>
    <mergeCell ref="BN93:BQ94"/>
    <mergeCell ref="BR93:BS94"/>
    <mergeCell ref="BQ81:BR82"/>
    <mergeCell ref="BS81:BT82"/>
    <mergeCell ref="BQ83:BR84"/>
    <mergeCell ref="BS83:BT84"/>
    <mergeCell ref="BQ85:BR86"/>
    <mergeCell ref="BS85:BT8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24:F24"/>
    <mergeCell ref="G24:BE24"/>
    <mergeCell ref="B25:F25"/>
    <mergeCell ref="F29:F30"/>
    <mergeCell ref="B35:BE36"/>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CFFCC"/>
  </sheetPr>
  <dimension ref="A1:AH62"/>
  <sheetViews>
    <sheetView view="pageBreakPreview" topLeftCell="A6" zoomScale="115" zoomScaleNormal="100" zoomScaleSheetLayoutView="115" workbookViewId="0">
      <selection activeCell="B33" sqref="B33:M59"/>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332"/>
      <c r="B1" s="2668" t="s">
        <v>708</v>
      </c>
      <c r="C1" s="2669"/>
      <c r="D1" s="332"/>
      <c r="E1" s="332"/>
      <c r="F1" s="332"/>
      <c r="G1" s="332"/>
      <c r="H1" s="332"/>
      <c r="I1" s="332"/>
      <c r="J1" s="332"/>
      <c r="K1" s="332"/>
      <c r="L1" s="332"/>
      <c r="M1" s="332"/>
      <c r="N1" s="332"/>
      <c r="O1" s="332"/>
      <c r="P1" s="332"/>
      <c r="Q1" s="332"/>
      <c r="R1" s="332"/>
      <c r="S1" s="332"/>
      <c r="T1" s="332"/>
      <c r="U1" s="332"/>
      <c r="V1" s="332"/>
      <c r="W1" s="722"/>
      <c r="X1" s="384"/>
      <c r="Y1" s="384"/>
      <c r="Z1" s="384"/>
      <c r="AA1" s="384"/>
      <c r="AB1" s="384"/>
      <c r="AC1" s="384"/>
    </row>
    <row r="2" spans="1:34" ht="7.5" customHeight="1">
      <c r="A2" s="332"/>
      <c r="B2" s="2670"/>
      <c r="C2" s="2671"/>
      <c r="D2" s="332"/>
      <c r="E2" s="332"/>
      <c r="F2" s="332"/>
      <c r="G2" s="332"/>
      <c r="H2" s="332"/>
      <c r="I2" s="332"/>
      <c r="J2" s="332"/>
      <c r="K2" s="332"/>
      <c r="L2" s="332"/>
      <c r="M2" s="332"/>
      <c r="N2" s="332"/>
      <c r="O2" s="332"/>
      <c r="P2" s="332"/>
      <c r="Q2" s="332"/>
      <c r="R2" s="332"/>
      <c r="S2" s="332"/>
      <c r="T2" s="332"/>
      <c r="U2" s="332"/>
      <c r="V2" s="332"/>
      <c r="W2" s="722"/>
      <c r="X2" s="384"/>
      <c r="Y2" s="384"/>
      <c r="Z2" s="384"/>
      <c r="AA2" s="384"/>
      <c r="AB2" s="384"/>
      <c r="AC2" s="384"/>
      <c r="AD2" s="384"/>
      <c r="AE2" s="384"/>
      <c r="AF2" s="384"/>
      <c r="AG2" s="384"/>
      <c r="AH2" s="384"/>
    </row>
    <row r="3" spans="1:34" ht="7.5" customHeight="1">
      <c r="A3" s="332"/>
      <c r="B3" s="333"/>
      <c r="C3" s="332"/>
      <c r="D3" s="332"/>
      <c r="E3" s="332"/>
      <c r="F3" s="332"/>
      <c r="G3" s="332"/>
      <c r="H3" s="332"/>
      <c r="I3" s="2672" t="s">
        <v>991</v>
      </c>
      <c r="J3" s="2673"/>
      <c r="K3" s="2673"/>
      <c r="L3" s="2673"/>
      <c r="M3" s="2673"/>
      <c r="N3" s="2674"/>
      <c r="O3" s="332"/>
      <c r="P3" s="332"/>
      <c r="Q3" s="332"/>
      <c r="R3" s="332"/>
      <c r="S3" s="332"/>
      <c r="T3" s="332"/>
      <c r="U3" s="332"/>
      <c r="V3" s="332"/>
      <c r="W3" s="722"/>
      <c r="X3" s="384"/>
      <c r="Y3" s="384"/>
      <c r="Z3" s="384"/>
      <c r="AA3" s="384"/>
      <c r="AB3" s="384"/>
      <c r="AC3" s="384"/>
      <c r="AD3" s="384"/>
      <c r="AE3" s="384"/>
      <c r="AF3" s="384"/>
      <c r="AG3" s="384"/>
      <c r="AH3" s="384"/>
    </row>
    <row r="4" spans="1:34" ht="7.5" customHeight="1">
      <c r="A4" s="335"/>
      <c r="B4" s="385"/>
      <c r="C4" s="338"/>
      <c r="D4" s="338"/>
      <c r="E4" s="338"/>
      <c r="F4" s="386"/>
      <c r="G4" s="336"/>
      <c r="H4" s="332"/>
      <c r="I4" s="2675"/>
      <c r="J4" s="2676"/>
      <c r="K4" s="2676"/>
      <c r="L4" s="2676"/>
      <c r="M4" s="2676"/>
      <c r="N4" s="2677"/>
      <c r="O4" s="332"/>
      <c r="P4" s="332"/>
      <c r="Q4" s="332"/>
      <c r="R4" s="332"/>
      <c r="S4" s="332"/>
      <c r="T4" s="332"/>
      <c r="U4" s="332"/>
      <c r="V4" s="332"/>
      <c r="W4" s="722"/>
      <c r="X4" s="384"/>
      <c r="Y4" s="384"/>
      <c r="Z4" s="384"/>
      <c r="AA4" s="384"/>
      <c r="AB4" s="384"/>
      <c r="AC4" s="384"/>
      <c r="AD4" s="384"/>
      <c r="AE4" s="384"/>
      <c r="AF4" s="384"/>
      <c r="AG4" s="384"/>
      <c r="AH4" s="384"/>
    </row>
    <row r="5" spans="1:34" ht="7.5" customHeight="1">
      <c r="A5" s="332"/>
      <c r="B5" s="2678" t="s">
        <v>709</v>
      </c>
      <c r="C5" s="2679"/>
      <c r="D5" s="2679"/>
      <c r="E5" s="2679"/>
      <c r="F5" s="2680"/>
      <c r="G5" s="332"/>
      <c r="H5" s="332"/>
      <c r="I5" s="332"/>
      <c r="J5" s="332"/>
      <c r="K5" s="332"/>
      <c r="L5" s="332"/>
      <c r="M5" s="332"/>
      <c r="N5" s="332"/>
      <c r="O5" s="332"/>
      <c r="P5" s="2594" t="s">
        <v>676</v>
      </c>
      <c r="Q5" s="2570"/>
      <c r="R5" s="2571"/>
      <c r="S5" s="2571"/>
      <c r="T5" s="2571"/>
      <c r="U5" s="2571"/>
      <c r="V5" s="726"/>
      <c r="W5" s="727"/>
      <c r="X5" s="384"/>
      <c r="Y5" s="384"/>
      <c r="Z5" s="384"/>
      <c r="AA5" s="384"/>
      <c r="AB5" s="384"/>
      <c r="AC5" s="384"/>
      <c r="AD5" s="384"/>
      <c r="AE5" s="384"/>
      <c r="AF5" s="384"/>
      <c r="AG5" s="384"/>
      <c r="AH5" s="384"/>
    </row>
    <row r="6" spans="1:34" ht="8.1" customHeight="1">
      <c r="A6" s="332"/>
      <c r="B6" s="2678"/>
      <c r="C6" s="2679"/>
      <c r="D6" s="2679"/>
      <c r="E6" s="2679"/>
      <c r="F6" s="2680"/>
      <c r="G6" s="384"/>
      <c r="H6" s="384"/>
      <c r="I6" s="384"/>
      <c r="J6" s="384"/>
      <c r="K6" s="384"/>
      <c r="L6" s="387"/>
      <c r="M6" s="336"/>
      <c r="N6" s="332"/>
      <c r="O6" s="332"/>
      <c r="P6" s="2595"/>
      <c r="Q6" s="2573"/>
      <c r="R6" s="2574"/>
      <c r="S6" s="2574"/>
      <c r="T6" s="2574"/>
      <c r="U6" s="2574"/>
      <c r="V6" s="727"/>
      <c r="W6" s="727"/>
      <c r="X6" s="384"/>
      <c r="Y6" s="384"/>
      <c r="Z6" s="384"/>
      <c r="AA6" s="384"/>
      <c r="AB6" s="384"/>
      <c r="AC6" s="384"/>
      <c r="AD6" s="384"/>
      <c r="AE6" s="384"/>
      <c r="AF6" s="384"/>
      <c r="AG6" s="384"/>
      <c r="AH6" s="384"/>
    </row>
    <row r="7" spans="1:34" ht="5.25" customHeight="1">
      <c r="A7" s="332"/>
      <c r="B7" s="2681"/>
      <c r="C7" s="2682"/>
      <c r="D7" s="2682"/>
      <c r="E7" s="2682"/>
      <c r="F7" s="2683"/>
      <c r="G7" s="337"/>
      <c r="H7" s="337"/>
      <c r="I7" s="337"/>
      <c r="J7" s="337"/>
      <c r="K7" s="337"/>
      <c r="L7" s="337"/>
      <c r="M7" s="332"/>
      <c r="N7" s="388"/>
      <c r="O7" s="332"/>
      <c r="P7" s="2596"/>
      <c r="Q7" s="728"/>
      <c r="R7" s="729"/>
      <c r="S7" s="729"/>
      <c r="T7" s="729"/>
      <c r="U7" s="729"/>
      <c r="V7" s="727"/>
      <c r="W7" s="727"/>
      <c r="X7" s="384"/>
      <c r="Y7" s="384"/>
      <c r="Z7" s="384"/>
      <c r="AA7" s="384"/>
      <c r="AB7" s="384"/>
      <c r="AC7" s="384"/>
      <c r="AD7" s="384"/>
      <c r="AE7" s="384"/>
      <c r="AF7" s="384"/>
      <c r="AG7" s="384"/>
      <c r="AH7" s="384"/>
    </row>
    <row r="8" spans="1:34" ht="8.1" customHeight="1" thickBot="1">
      <c r="A8" s="332"/>
      <c r="B8" s="2690"/>
      <c r="C8" s="2691"/>
      <c r="D8" s="2691"/>
      <c r="E8" s="2691"/>
      <c r="F8" s="2692"/>
      <c r="G8" s="338"/>
      <c r="H8" s="338"/>
      <c r="I8" s="338"/>
      <c r="J8" s="338"/>
      <c r="K8" s="338"/>
      <c r="L8" s="338"/>
      <c r="M8" s="338"/>
      <c r="N8" s="339"/>
      <c r="O8" s="339"/>
      <c r="P8" s="2690"/>
      <c r="Q8" s="2691"/>
      <c r="R8" s="2691"/>
      <c r="S8" s="2691"/>
      <c r="T8" s="2691"/>
      <c r="U8" s="2692"/>
      <c r="V8" s="2659"/>
      <c r="W8" s="722"/>
      <c r="X8" s="384"/>
      <c r="Y8" s="384"/>
      <c r="Z8" s="384"/>
      <c r="AA8" s="384"/>
      <c r="AB8" s="384"/>
      <c r="AC8" s="384"/>
      <c r="AD8" s="384"/>
      <c r="AE8" s="384"/>
      <c r="AF8" s="384"/>
      <c r="AG8" s="384"/>
      <c r="AH8" s="384"/>
    </row>
    <row r="9" spans="1:34" ht="17.100000000000001" customHeight="1" thickTop="1">
      <c r="A9" s="335"/>
      <c r="B9" s="389" t="s">
        <v>710</v>
      </c>
      <c r="C9" s="2587"/>
      <c r="D9" s="2587"/>
      <c r="E9" s="2588"/>
      <c r="F9" s="389" t="s">
        <v>710</v>
      </c>
      <c r="G9" s="2587"/>
      <c r="H9" s="2587"/>
      <c r="I9" s="2588"/>
      <c r="J9" s="389" t="s">
        <v>710</v>
      </c>
      <c r="K9" s="2587"/>
      <c r="L9" s="2587"/>
      <c r="M9" s="2588"/>
      <c r="N9" s="389" t="s">
        <v>710</v>
      </c>
      <c r="O9" s="2587"/>
      <c r="P9" s="2587"/>
      <c r="Q9" s="2588"/>
      <c r="R9" s="389" t="s">
        <v>710</v>
      </c>
      <c r="S9" s="2587"/>
      <c r="T9" s="2587"/>
      <c r="U9" s="2588"/>
      <c r="V9" s="2632"/>
      <c r="W9" s="730"/>
      <c r="X9" s="384"/>
      <c r="Y9" s="384"/>
      <c r="Z9" s="384"/>
      <c r="AA9" s="384"/>
      <c r="AB9" s="384"/>
      <c r="AC9" s="384"/>
      <c r="AD9" s="384"/>
      <c r="AE9" s="384"/>
      <c r="AF9" s="384"/>
      <c r="AG9" s="384"/>
      <c r="AH9" s="384"/>
    </row>
    <row r="10" spans="1:34" ht="17.100000000000001" customHeight="1">
      <c r="A10" s="335"/>
      <c r="B10" s="390" t="s">
        <v>669</v>
      </c>
      <c r="C10" s="391"/>
      <c r="D10" s="391"/>
      <c r="E10" s="392"/>
      <c r="F10" s="390" t="s">
        <v>669</v>
      </c>
      <c r="G10" s="391"/>
      <c r="H10" s="391"/>
      <c r="I10" s="392"/>
      <c r="J10" s="390" t="s">
        <v>669</v>
      </c>
      <c r="K10" s="391"/>
      <c r="L10" s="391"/>
      <c r="M10" s="392"/>
      <c r="N10" s="390" t="s">
        <v>669</v>
      </c>
      <c r="O10" s="391"/>
      <c r="P10" s="391"/>
      <c r="Q10" s="392"/>
      <c r="R10" s="390" t="s">
        <v>669</v>
      </c>
      <c r="S10" s="391"/>
      <c r="T10" s="391"/>
      <c r="U10" s="392"/>
      <c r="V10" s="2632"/>
      <c r="W10" s="730"/>
      <c r="X10" s="384"/>
      <c r="Y10" s="384"/>
      <c r="Z10" s="384"/>
      <c r="AA10" s="384"/>
      <c r="AB10" s="384"/>
      <c r="AC10" s="384"/>
      <c r="AD10" s="384"/>
      <c r="AE10" s="384"/>
      <c r="AF10" s="384"/>
      <c r="AG10" s="384"/>
      <c r="AH10" s="384"/>
    </row>
    <row r="11" spans="1:34" ht="17.100000000000001" customHeight="1">
      <c r="A11" s="335"/>
      <c r="B11" s="2660" t="s">
        <v>711</v>
      </c>
      <c r="C11" s="2662" t="s">
        <v>681</v>
      </c>
      <c r="D11" s="2664" t="s">
        <v>682</v>
      </c>
      <c r="E11" s="2666" t="s">
        <v>712</v>
      </c>
      <c r="F11" s="2660" t="s">
        <v>711</v>
      </c>
      <c r="G11" s="2662" t="s">
        <v>681</v>
      </c>
      <c r="H11" s="2664" t="s">
        <v>682</v>
      </c>
      <c r="I11" s="2666" t="s">
        <v>712</v>
      </c>
      <c r="J11" s="2660" t="s">
        <v>711</v>
      </c>
      <c r="K11" s="2662" t="s">
        <v>681</v>
      </c>
      <c r="L11" s="2664" t="s">
        <v>682</v>
      </c>
      <c r="M11" s="2666" t="s">
        <v>712</v>
      </c>
      <c r="N11" s="2660" t="s">
        <v>711</v>
      </c>
      <c r="O11" s="2662" t="s">
        <v>681</v>
      </c>
      <c r="P11" s="2664" t="s">
        <v>682</v>
      </c>
      <c r="Q11" s="2666" t="s">
        <v>712</v>
      </c>
      <c r="R11" s="2660" t="s">
        <v>711</v>
      </c>
      <c r="S11" s="2662" t="s">
        <v>681</v>
      </c>
      <c r="T11" s="2664" t="s">
        <v>682</v>
      </c>
      <c r="U11" s="2666" t="s">
        <v>712</v>
      </c>
      <c r="V11" s="2632"/>
      <c r="W11" s="730"/>
      <c r="X11" s="384"/>
      <c r="Y11" s="384"/>
      <c r="Z11" s="384"/>
      <c r="AA11" s="384"/>
      <c r="AB11" s="384"/>
      <c r="AC11" s="384"/>
      <c r="AD11" s="384"/>
      <c r="AE11" s="384"/>
      <c r="AF11" s="384"/>
      <c r="AG11" s="384"/>
      <c r="AH11" s="384"/>
    </row>
    <row r="12" spans="1:34" ht="17.100000000000001" customHeight="1">
      <c r="A12" s="335"/>
      <c r="B12" s="2661"/>
      <c r="C12" s="2663"/>
      <c r="D12" s="2665"/>
      <c r="E12" s="2667"/>
      <c r="F12" s="2661"/>
      <c r="G12" s="2663"/>
      <c r="H12" s="2665"/>
      <c r="I12" s="2667"/>
      <c r="J12" s="2661"/>
      <c r="K12" s="2663"/>
      <c r="L12" s="2665"/>
      <c r="M12" s="2667"/>
      <c r="N12" s="2661"/>
      <c r="O12" s="2663"/>
      <c r="P12" s="2665"/>
      <c r="Q12" s="2667"/>
      <c r="R12" s="2661"/>
      <c r="S12" s="2663"/>
      <c r="T12" s="2665"/>
      <c r="U12" s="2667"/>
      <c r="V12" s="2632"/>
      <c r="W12" s="730"/>
      <c r="X12" s="384"/>
      <c r="Y12" s="384"/>
      <c r="Z12" s="384"/>
      <c r="AA12" s="384"/>
      <c r="AB12" s="384"/>
      <c r="AC12" s="384"/>
      <c r="AD12" s="384"/>
      <c r="AE12" s="384"/>
      <c r="AF12" s="384"/>
      <c r="AG12" s="384"/>
      <c r="AH12" s="384"/>
    </row>
    <row r="13" spans="1:34" ht="8.4499999999999993" customHeight="1">
      <c r="A13" s="335"/>
      <c r="B13" s="2688"/>
      <c r="C13" s="350"/>
      <c r="D13" s="350"/>
      <c r="E13" s="351"/>
      <c r="F13" s="2688"/>
      <c r="G13" s="350"/>
      <c r="H13" s="350"/>
      <c r="I13" s="351"/>
      <c r="J13" s="2688"/>
      <c r="K13" s="350"/>
      <c r="L13" s="350"/>
      <c r="M13" s="351"/>
      <c r="N13" s="2688"/>
      <c r="O13" s="350"/>
      <c r="P13" s="350"/>
      <c r="Q13" s="351"/>
      <c r="R13" s="2688"/>
      <c r="S13" s="350"/>
      <c r="T13" s="350"/>
      <c r="U13" s="351"/>
      <c r="V13" s="2632"/>
      <c r="W13" s="722"/>
      <c r="X13" s="384"/>
      <c r="Y13" s="384"/>
      <c r="Z13" s="384"/>
      <c r="AA13" s="384"/>
      <c r="AB13" s="384"/>
      <c r="AC13" s="384"/>
      <c r="AD13" s="384"/>
      <c r="AE13" s="384"/>
      <c r="AF13" s="384"/>
      <c r="AG13" s="384"/>
      <c r="AH13" s="384"/>
    </row>
    <row r="14" spans="1:34" ht="8.4499999999999993" customHeight="1">
      <c r="A14" s="335"/>
      <c r="B14" s="2689"/>
      <c r="C14" s="2684"/>
      <c r="D14" s="2684"/>
      <c r="E14" s="2686"/>
      <c r="F14" s="2689"/>
      <c r="G14" s="2684"/>
      <c r="H14" s="2684"/>
      <c r="I14" s="2686"/>
      <c r="J14" s="2689"/>
      <c r="K14" s="2684"/>
      <c r="L14" s="2684"/>
      <c r="M14" s="2686"/>
      <c r="N14" s="2689"/>
      <c r="O14" s="2684"/>
      <c r="P14" s="2684"/>
      <c r="Q14" s="2686"/>
      <c r="R14" s="2689"/>
      <c r="S14" s="2684"/>
      <c r="T14" s="2684"/>
      <c r="U14" s="2686"/>
      <c r="V14" s="2632"/>
      <c r="W14" s="722"/>
      <c r="X14" s="384"/>
      <c r="Y14" s="384"/>
      <c r="Z14" s="384"/>
      <c r="AA14" s="384"/>
      <c r="AB14" s="384"/>
      <c r="AC14" s="384"/>
      <c r="AD14" s="384"/>
      <c r="AE14" s="384"/>
      <c r="AF14" s="384"/>
      <c r="AG14" s="384"/>
      <c r="AH14" s="384"/>
    </row>
    <row r="15" spans="1:34" ht="8.4499999999999993" customHeight="1">
      <c r="A15" s="335"/>
      <c r="B15" s="2688"/>
      <c r="C15" s="2685"/>
      <c r="D15" s="2685"/>
      <c r="E15" s="2687"/>
      <c r="F15" s="2688"/>
      <c r="G15" s="2685"/>
      <c r="H15" s="2685"/>
      <c r="I15" s="2687"/>
      <c r="J15" s="2688"/>
      <c r="K15" s="2685"/>
      <c r="L15" s="2685"/>
      <c r="M15" s="2687"/>
      <c r="N15" s="2688"/>
      <c r="O15" s="2685"/>
      <c r="P15" s="2685"/>
      <c r="Q15" s="2687"/>
      <c r="R15" s="2688"/>
      <c r="S15" s="2685"/>
      <c r="T15" s="2685"/>
      <c r="U15" s="2687"/>
      <c r="V15" s="2632"/>
      <c r="W15" s="722"/>
      <c r="X15" s="384"/>
      <c r="Y15" s="384"/>
      <c r="Z15" s="384"/>
      <c r="AA15" s="384"/>
      <c r="AB15" s="384"/>
      <c r="AC15" s="384"/>
      <c r="AD15" s="384"/>
      <c r="AE15" s="384"/>
      <c r="AF15" s="384"/>
      <c r="AG15" s="384"/>
      <c r="AH15" s="384"/>
    </row>
    <row r="16" spans="1:34" ht="8.4499999999999993" customHeight="1">
      <c r="A16" s="335"/>
      <c r="B16" s="2689"/>
      <c r="C16" s="2684"/>
      <c r="D16" s="2684"/>
      <c r="E16" s="2686"/>
      <c r="F16" s="2689"/>
      <c r="G16" s="2684"/>
      <c r="H16" s="2684"/>
      <c r="I16" s="2686"/>
      <c r="J16" s="2689"/>
      <c r="K16" s="2684"/>
      <c r="L16" s="2684"/>
      <c r="M16" s="2686"/>
      <c r="N16" s="2689"/>
      <c r="O16" s="2684"/>
      <c r="P16" s="2684"/>
      <c r="Q16" s="2686"/>
      <c r="R16" s="2689"/>
      <c r="S16" s="2684"/>
      <c r="T16" s="2684"/>
      <c r="U16" s="2686"/>
      <c r="V16" s="2632"/>
      <c r="W16" s="722"/>
      <c r="X16" s="384"/>
      <c r="Y16" s="384"/>
      <c r="Z16" s="384"/>
      <c r="AA16" s="384"/>
      <c r="AB16" s="384"/>
      <c r="AC16" s="384"/>
      <c r="AD16" s="384"/>
      <c r="AE16" s="384"/>
      <c r="AF16" s="384"/>
      <c r="AG16" s="384"/>
      <c r="AH16" s="384"/>
    </row>
    <row r="17" spans="1:34" ht="8.4499999999999993" customHeight="1">
      <c r="A17" s="335"/>
      <c r="B17" s="2688"/>
      <c r="C17" s="2685"/>
      <c r="D17" s="2685"/>
      <c r="E17" s="2687"/>
      <c r="F17" s="2688"/>
      <c r="G17" s="2685"/>
      <c r="H17" s="2685"/>
      <c r="I17" s="2687"/>
      <c r="J17" s="2688"/>
      <c r="K17" s="2685"/>
      <c r="L17" s="2685"/>
      <c r="M17" s="2687"/>
      <c r="N17" s="2688"/>
      <c r="O17" s="2685"/>
      <c r="P17" s="2685"/>
      <c r="Q17" s="2687"/>
      <c r="R17" s="2688"/>
      <c r="S17" s="2685"/>
      <c r="T17" s="2685"/>
      <c r="U17" s="2687"/>
      <c r="V17" s="2632"/>
      <c r="W17" s="722"/>
      <c r="X17" s="384"/>
      <c r="Y17" s="384"/>
      <c r="Z17" s="384"/>
      <c r="AA17" s="384"/>
      <c r="AB17" s="384"/>
      <c r="AC17" s="384"/>
      <c r="AD17" s="384"/>
      <c r="AE17" s="384"/>
      <c r="AF17" s="384"/>
      <c r="AG17" s="384"/>
      <c r="AH17" s="384"/>
    </row>
    <row r="18" spans="1:34" ht="8.4499999999999993" customHeight="1">
      <c r="A18" s="335"/>
      <c r="B18" s="2689"/>
      <c r="C18" s="2684"/>
      <c r="D18" s="2684"/>
      <c r="E18" s="2686"/>
      <c r="F18" s="2689"/>
      <c r="G18" s="2684"/>
      <c r="H18" s="2684"/>
      <c r="I18" s="2686"/>
      <c r="J18" s="2689"/>
      <c r="K18" s="2684"/>
      <c r="L18" s="2684"/>
      <c r="M18" s="2686"/>
      <c r="N18" s="2689"/>
      <c r="O18" s="2684"/>
      <c r="P18" s="2684"/>
      <c r="Q18" s="2686"/>
      <c r="R18" s="2689"/>
      <c r="S18" s="2684"/>
      <c r="T18" s="2684"/>
      <c r="U18" s="2686"/>
      <c r="V18" s="2632"/>
      <c r="W18" s="722"/>
      <c r="X18" s="384"/>
      <c r="Y18" s="384"/>
      <c r="Z18" s="384"/>
      <c r="AA18" s="384"/>
      <c r="AB18" s="384"/>
      <c r="AC18" s="384"/>
      <c r="AD18" s="384"/>
      <c r="AE18" s="384"/>
      <c r="AF18" s="384"/>
      <c r="AG18" s="384"/>
      <c r="AH18" s="384"/>
    </row>
    <row r="19" spans="1:34" ht="8.4499999999999993" customHeight="1">
      <c r="A19" s="335"/>
      <c r="B19" s="2688"/>
      <c r="C19" s="2685"/>
      <c r="D19" s="2685"/>
      <c r="E19" s="2687"/>
      <c r="F19" s="2688"/>
      <c r="G19" s="2685"/>
      <c r="H19" s="2685"/>
      <c r="I19" s="2687"/>
      <c r="J19" s="2688"/>
      <c r="K19" s="2685"/>
      <c r="L19" s="2685"/>
      <c r="M19" s="2687"/>
      <c r="N19" s="2688"/>
      <c r="O19" s="2685"/>
      <c r="P19" s="2685"/>
      <c r="Q19" s="2687"/>
      <c r="R19" s="2688"/>
      <c r="S19" s="2685"/>
      <c r="T19" s="2685"/>
      <c r="U19" s="2687"/>
      <c r="V19" s="2632"/>
      <c r="W19" s="722"/>
      <c r="X19" s="384"/>
      <c r="Y19" s="384"/>
      <c r="Z19" s="384"/>
      <c r="AA19" s="384"/>
      <c r="AB19" s="384"/>
      <c r="AC19" s="384"/>
      <c r="AD19" s="384"/>
      <c r="AE19" s="384"/>
      <c r="AF19" s="384"/>
      <c r="AG19" s="384"/>
      <c r="AH19" s="384"/>
    </row>
    <row r="20" spans="1:34" ht="8.4499999999999993" customHeight="1">
      <c r="A20" s="335"/>
      <c r="B20" s="2689"/>
      <c r="C20" s="2684"/>
      <c r="D20" s="2684"/>
      <c r="E20" s="2686"/>
      <c r="F20" s="2689"/>
      <c r="G20" s="2684"/>
      <c r="H20" s="2684"/>
      <c r="I20" s="2686"/>
      <c r="J20" s="2689"/>
      <c r="K20" s="2684"/>
      <c r="L20" s="2684"/>
      <c r="M20" s="2686"/>
      <c r="N20" s="2689"/>
      <c r="O20" s="2684"/>
      <c r="P20" s="2684"/>
      <c r="Q20" s="2686"/>
      <c r="R20" s="2689"/>
      <c r="S20" s="2684"/>
      <c r="T20" s="2684"/>
      <c r="U20" s="2686"/>
      <c r="V20" s="2632"/>
      <c r="W20" s="722"/>
      <c r="X20" s="384"/>
      <c r="Y20" s="384"/>
      <c r="Z20" s="384"/>
      <c r="AA20" s="384"/>
      <c r="AB20" s="384"/>
      <c r="AC20" s="384"/>
      <c r="AD20" s="384"/>
      <c r="AE20" s="384"/>
      <c r="AF20" s="384"/>
      <c r="AG20" s="384"/>
      <c r="AH20" s="384"/>
    </row>
    <row r="21" spans="1:34" ht="8.4499999999999993" customHeight="1">
      <c r="A21" s="335"/>
      <c r="B21" s="2688"/>
      <c r="C21" s="2685"/>
      <c r="D21" s="2685"/>
      <c r="E21" s="2687"/>
      <c r="F21" s="2688"/>
      <c r="G21" s="2685"/>
      <c r="H21" s="2685"/>
      <c r="I21" s="2687"/>
      <c r="J21" s="2688"/>
      <c r="K21" s="2685"/>
      <c r="L21" s="2685"/>
      <c r="M21" s="2687"/>
      <c r="N21" s="2688"/>
      <c r="O21" s="2685"/>
      <c r="P21" s="2685"/>
      <c r="Q21" s="2687"/>
      <c r="R21" s="2688"/>
      <c r="S21" s="2685"/>
      <c r="T21" s="2685"/>
      <c r="U21" s="2687"/>
      <c r="V21" s="2632"/>
      <c r="W21" s="722"/>
      <c r="X21" s="384"/>
      <c r="Y21" s="384"/>
      <c r="Z21" s="384"/>
      <c r="AA21" s="384"/>
      <c r="AB21" s="384"/>
      <c r="AC21" s="384"/>
      <c r="AD21" s="384"/>
      <c r="AE21" s="384"/>
      <c r="AF21" s="384"/>
      <c r="AG21" s="384"/>
      <c r="AH21" s="384"/>
    </row>
    <row r="22" spans="1:34" ht="8.4499999999999993" customHeight="1">
      <c r="A22" s="335"/>
      <c r="B22" s="2689"/>
      <c r="C22" s="2684"/>
      <c r="D22" s="2684"/>
      <c r="E22" s="2686"/>
      <c r="F22" s="2689"/>
      <c r="G22" s="2684"/>
      <c r="H22" s="2684"/>
      <c r="I22" s="2686"/>
      <c r="J22" s="2689"/>
      <c r="K22" s="2684"/>
      <c r="L22" s="2684"/>
      <c r="M22" s="2686"/>
      <c r="N22" s="2689"/>
      <c r="O22" s="2684"/>
      <c r="P22" s="2684"/>
      <c r="Q22" s="2686"/>
      <c r="R22" s="2689"/>
      <c r="S22" s="2684"/>
      <c r="T22" s="2684"/>
      <c r="U22" s="2686"/>
      <c r="V22" s="2632"/>
      <c r="W22" s="722"/>
      <c r="X22" s="384"/>
      <c r="Y22" s="384"/>
      <c r="Z22" s="384"/>
      <c r="AA22" s="384"/>
      <c r="AB22" s="384"/>
      <c r="AC22" s="384"/>
      <c r="AD22" s="384"/>
      <c r="AE22" s="384"/>
      <c r="AF22" s="384"/>
      <c r="AG22" s="384"/>
      <c r="AH22" s="384"/>
    </row>
    <row r="23" spans="1:34" ht="8.4499999999999993" customHeight="1">
      <c r="A23" s="335"/>
      <c r="B23" s="2688"/>
      <c r="C23" s="2685"/>
      <c r="D23" s="2685"/>
      <c r="E23" s="2687"/>
      <c r="F23" s="2688"/>
      <c r="G23" s="2685"/>
      <c r="H23" s="2685"/>
      <c r="I23" s="2687"/>
      <c r="J23" s="2688"/>
      <c r="K23" s="2685"/>
      <c r="L23" s="2685"/>
      <c r="M23" s="2687"/>
      <c r="N23" s="2688"/>
      <c r="O23" s="2685"/>
      <c r="P23" s="2685"/>
      <c r="Q23" s="2687"/>
      <c r="R23" s="2688"/>
      <c r="S23" s="2685"/>
      <c r="T23" s="2685"/>
      <c r="U23" s="2687"/>
      <c r="V23" s="2632"/>
      <c r="W23" s="722"/>
      <c r="X23" s="384"/>
      <c r="Y23" s="384"/>
      <c r="Z23" s="384"/>
      <c r="AA23" s="384"/>
      <c r="AB23" s="384"/>
      <c r="AC23" s="384"/>
      <c r="AD23" s="384"/>
      <c r="AE23" s="384"/>
      <c r="AF23" s="384"/>
      <c r="AG23" s="384"/>
      <c r="AH23" s="384"/>
    </row>
    <row r="24" spans="1:34" ht="8.4499999999999993" customHeight="1">
      <c r="A24" s="335"/>
      <c r="B24" s="2689"/>
      <c r="C24" s="2684"/>
      <c r="D24" s="2684"/>
      <c r="E24" s="2686"/>
      <c r="F24" s="2689"/>
      <c r="G24" s="2684"/>
      <c r="H24" s="2684"/>
      <c r="I24" s="2686"/>
      <c r="J24" s="2689"/>
      <c r="K24" s="2684"/>
      <c r="L24" s="2684"/>
      <c r="M24" s="2686"/>
      <c r="N24" s="2689"/>
      <c r="O24" s="2684"/>
      <c r="P24" s="2684"/>
      <c r="Q24" s="2686"/>
      <c r="R24" s="2689"/>
      <c r="S24" s="2684"/>
      <c r="T24" s="2684"/>
      <c r="U24" s="2686"/>
      <c r="V24" s="2632"/>
      <c r="W24" s="722"/>
      <c r="X24" s="384"/>
      <c r="Y24" s="384"/>
      <c r="Z24" s="384"/>
      <c r="AA24" s="384"/>
      <c r="AB24" s="384"/>
      <c r="AC24" s="384"/>
      <c r="AD24" s="384"/>
      <c r="AE24" s="384"/>
      <c r="AF24" s="384"/>
      <c r="AG24" s="384"/>
      <c r="AH24" s="384"/>
    </row>
    <row r="25" spans="1:34" ht="8.4499999999999993" customHeight="1">
      <c r="A25" s="335"/>
      <c r="B25" s="2688"/>
      <c r="C25" s="2685"/>
      <c r="D25" s="2685"/>
      <c r="E25" s="2687"/>
      <c r="F25" s="2688"/>
      <c r="G25" s="2685"/>
      <c r="H25" s="2685"/>
      <c r="I25" s="2687"/>
      <c r="J25" s="2688"/>
      <c r="K25" s="2685"/>
      <c r="L25" s="2685"/>
      <c r="M25" s="2687"/>
      <c r="N25" s="2688"/>
      <c r="O25" s="2685"/>
      <c r="P25" s="2685"/>
      <c r="Q25" s="2687"/>
      <c r="R25" s="2688"/>
      <c r="S25" s="2685"/>
      <c r="T25" s="2685"/>
      <c r="U25" s="2687"/>
      <c r="V25" s="2632"/>
      <c r="W25" s="722"/>
      <c r="X25" s="384"/>
      <c r="Y25" s="384"/>
      <c r="Z25" s="384"/>
      <c r="AA25" s="384"/>
      <c r="AB25" s="384"/>
      <c r="AC25" s="384"/>
      <c r="AD25" s="384"/>
      <c r="AE25" s="384"/>
      <c r="AF25" s="384"/>
      <c r="AG25" s="384"/>
      <c r="AH25" s="384"/>
    </row>
    <row r="26" spans="1:34" ht="8.4499999999999993" customHeight="1">
      <c r="A26" s="335"/>
      <c r="B26" s="2689"/>
      <c r="C26" s="2684"/>
      <c r="D26" s="2684"/>
      <c r="E26" s="2686"/>
      <c r="F26" s="2689"/>
      <c r="G26" s="2684"/>
      <c r="H26" s="2684"/>
      <c r="I26" s="2686"/>
      <c r="J26" s="2689"/>
      <c r="K26" s="2684"/>
      <c r="L26" s="2684"/>
      <c r="M26" s="2686"/>
      <c r="N26" s="2689"/>
      <c r="O26" s="2684"/>
      <c r="P26" s="2684"/>
      <c r="Q26" s="2686"/>
      <c r="R26" s="2689"/>
      <c r="S26" s="2684"/>
      <c r="T26" s="2684"/>
      <c r="U26" s="2686"/>
      <c r="V26" s="2632"/>
      <c r="W26" s="722"/>
      <c r="X26" s="384"/>
      <c r="Y26" s="384"/>
      <c r="Z26" s="384"/>
      <c r="AA26" s="384"/>
      <c r="AB26" s="384"/>
      <c r="AC26" s="384"/>
      <c r="AD26" s="384"/>
      <c r="AE26" s="384"/>
      <c r="AF26" s="384"/>
      <c r="AG26" s="384"/>
      <c r="AH26" s="384"/>
    </row>
    <row r="27" spans="1:34" ht="8.4499999999999993" customHeight="1">
      <c r="A27" s="335"/>
      <c r="B27" s="2688"/>
      <c r="C27" s="2685"/>
      <c r="D27" s="2685"/>
      <c r="E27" s="2687"/>
      <c r="F27" s="2688"/>
      <c r="G27" s="2685"/>
      <c r="H27" s="2685"/>
      <c r="I27" s="2687"/>
      <c r="J27" s="2688"/>
      <c r="K27" s="2685"/>
      <c r="L27" s="2685"/>
      <c r="M27" s="2687"/>
      <c r="N27" s="2688"/>
      <c r="O27" s="2685"/>
      <c r="P27" s="2685"/>
      <c r="Q27" s="2687"/>
      <c r="R27" s="2688"/>
      <c r="S27" s="2685"/>
      <c r="T27" s="2685"/>
      <c r="U27" s="2687"/>
      <c r="V27" s="2632"/>
      <c r="W27" s="722"/>
      <c r="X27" s="384"/>
      <c r="Y27" s="384"/>
      <c r="Z27" s="384"/>
      <c r="AA27" s="384"/>
      <c r="AB27" s="384"/>
      <c r="AC27" s="384"/>
      <c r="AD27" s="384"/>
      <c r="AE27" s="384"/>
      <c r="AF27" s="384"/>
      <c r="AG27" s="384"/>
      <c r="AH27" s="384"/>
    </row>
    <row r="28" spans="1:34" ht="8.4499999999999993" customHeight="1">
      <c r="A28" s="335"/>
      <c r="B28" s="2689"/>
      <c r="C28" s="2684"/>
      <c r="D28" s="2684"/>
      <c r="E28" s="2686"/>
      <c r="F28" s="2689"/>
      <c r="G28" s="2684"/>
      <c r="H28" s="2684"/>
      <c r="I28" s="2686"/>
      <c r="J28" s="2689"/>
      <c r="K28" s="2684"/>
      <c r="L28" s="2684"/>
      <c r="M28" s="2686"/>
      <c r="N28" s="2689"/>
      <c r="O28" s="2684"/>
      <c r="P28" s="2684"/>
      <c r="Q28" s="2686"/>
      <c r="R28" s="2689"/>
      <c r="S28" s="2684"/>
      <c r="T28" s="2684"/>
      <c r="U28" s="2686"/>
      <c r="V28" s="2632"/>
      <c r="W28" s="722"/>
      <c r="X28" s="384"/>
      <c r="Y28" s="384"/>
      <c r="Z28" s="384"/>
      <c r="AA28" s="384"/>
      <c r="AB28" s="384"/>
      <c r="AC28" s="384"/>
      <c r="AD28" s="384"/>
      <c r="AE28" s="384"/>
      <c r="AF28" s="384"/>
      <c r="AG28" s="384"/>
      <c r="AH28" s="384"/>
    </row>
    <row r="29" spans="1:34" ht="8.4499999999999993" customHeight="1">
      <c r="A29" s="335"/>
      <c r="B29" s="2688"/>
      <c r="C29" s="2685"/>
      <c r="D29" s="2685"/>
      <c r="E29" s="2687"/>
      <c r="F29" s="2688"/>
      <c r="G29" s="2685"/>
      <c r="H29" s="2685"/>
      <c r="I29" s="2687"/>
      <c r="J29" s="2688"/>
      <c r="K29" s="2685"/>
      <c r="L29" s="2685"/>
      <c r="M29" s="2687"/>
      <c r="N29" s="2688"/>
      <c r="O29" s="2685"/>
      <c r="P29" s="2685"/>
      <c r="Q29" s="2687"/>
      <c r="R29" s="2688"/>
      <c r="S29" s="2685"/>
      <c r="T29" s="2685"/>
      <c r="U29" s="2687"/>
      <c r="V29" s="2632"/>
      <c r="W29" s="722"/>
      <c r="X29" s="384"/>
      <c r="Y29" s="384"/>
      <c r="Z29" s="384"/>
      <c r="AA29" s="384"/>
      <c r="AB29" s="384"/>
      <c r="AC29" s="384"/>
      <c r="AD29" s="384"/>
      <c r="AE29" s="384"/>
      <c r="AF29" s="384"/>
      <c r="AG29" s="384"/>
      <c r="AH29" s="384"/>
    </row>
    <row r="30" spans="1:34" ht="8.4499999999999993" customHeight="1">
      <c r="A30" s="335"/>
      <c r="B30" s="2689"/>
      <c r="C30" s="2684"/>
      <c r="D30" s="2684"/>
      <c r="E30" s="2686"/>
      <c r="F30" s="2689"/>
      <c r="G30" s="2684"/>
      <c r="H30" s="2684"/>
      <c r="I30" s="2686"/>
      <c r="J30" s="2689"/>
      <c r="K30" s="2684"/>
      <c r="L30" s="2684"/>
      <c r="M30" s="2686"/>
      <c r="N30" s="2689"/>
      <c r="O30" s="2684"/>
      <c r="P30" s="2684"/>
      <c r="Q30" s="2686"/>
      <c r="R30" s="2689"/>
      <c r="S30" s="2684"/>
      <c r="T30" s="2684"/>
      <c r="U30" s="2686"/>
      <c r="V30" s="2632"/>
      <c r="W30" s="722"/>
      <c r="X30" s="384"/>
      <c r="Y30" s="384"/>
      <c r="Z30" s="384"/>
      <c r="AA30" s="384"/>
      <c r="AB30" s="384"/>
      <c r="AC30" s="384"/>
      <c r="AD30" s="384"/>
      <c r="AE30" s="384"/>
      <c r="AF30" s="384"/>
      <c r="AG30" s="384"/>
      <c r="AH30" s="384"/>
    </row>
    <row r="31" spans="1:34" ht="8.4499999999999993" customHeight="1">
      <c r="A31" s="335"/>
      <c r="B31" s="2688"/>
      <c r="C31" s="2685"/>
      <c r="D31" s="2685"/>
      <c r="E31" s="2687"/>
      <c r="F31" s="2688"/>
      <c r="G31" s="2685"/>
      <c r="H31" s="2685"/>
      <c r="I31" s="2687"/>
      <c r="J31" s="2688"/>
      <c r="K31" s="2685"/>
      <c r="L31" s="2685"/>
      <c r="M31" s="2687"/>
      <c r="N31" s="2688"/>
      <c r="O31" s="2685"/>
      <c r="P31" s="2685"/>
      <c r="Q31" s="2687"/>
      <c r="R31" s="2688"/>
      <c r="S31" s="2685"/>
      <c r="T31" s="2685"/>
      <c r="U31" s="2687"/>
      <c r="V31" s="2632"/>
      <c r="W31" s="722"/>
      <c r="X31" s="384"/>
      <c r="Y31" s="384"/>
      <c r="Z31" s="384"/>
      <c r="AA31" s="384"/>
      <c r="AB31" s="384"/>
      <c r="AC31" s="384"/>
      <c r="AD31" s="384"/>
      <c r="AE31" s="384"/>
      <c r="AF31" s="384"/>
      <c r="AG31" s="384"/>
      <c r="AH31" s="384"/>
    </row>
    <row r="32" spans="1:34" ht="8.4499999999999993" customHeight="1">
      <c r="A32" s="335"/>
      <c r="B32" s="2689"/>
      <c r="C32" s="2684"/>
      <c r="D32" s="2684"/>
      <c r="E32" s="2686"/>
      <c r="F32" s="2689"/>
      <c r="G32" s="2684"/>
      <c r="H32" s="2684"/>
      <c r="I32" s="2686"/>
      <c r="J32" s="2689"/>
      <c r="K32" s="2684"/>
      <c r="L32" s="2684"/>
      <c r="M32" s="2686"/>
      <c r="N32" s="2689"/>
      <c r="O32" s="2684"/>
      <c r="P32" s="2684"/>
      <c r="Q32" s="2686"/>
      <c r="R32" s="2689"/>
      <c r="S32" s="2684"/>
      <c r="T32" s="2684"/>
      <c r="U32" s="2686"/>
      <c r="V32" s="2632"/>
      <c r="W32" s="722"/>
      <c r="X32" s="384"/>
      <c r="Y32" s="384"/>
      <c r="Z32" s="384"/>
      <c r="AA32" s="384"/>
      <c r="AB32" s="384"/>
      <c r="AC32" s="384"/>
      <c r="AD32" s="384"/>
      <c r="AE32" s="384"/>
      <c r="AF32" s="384"/>
      <c r="AG32" s="384"/>
      <c r="AH32" s="384"/>
    </row>
    <row r="33" spans="1:34" ht="8.4499999999999993" customHeight="1">
      <c r="A33" s="335"/>
      <c r="B33" s="2688"/>
      <c r="C33" s="2685"/>
      <c r="D33" s="2685"/>
      <c r="E33" s="2687"/>
      <c r="F33" s="2688"/>
      <c r="G33" s="2685"/>
      <c r="H33" s="2685"/>
      <c r="I33" s="2687"/>
      <c r="J33" s="2688"/>
      <c r="K33" s="2685"/>
      <c r="L33" s="2685"/>
      <c r="M33" s="2687"/>
      <c r="N33" s="2688"/>
      <c r="O33" s="2685"/>
      <c r="P33" s="2685"/>
      <c r="Q33" s="2687"/>
      <c r="R33" s="2688"/>
      <c r="S33" s="2685"/>
      <c r="T33" s="2685"/>
      <c r="U33" s="2687"/>
      <c r="V33" s="2632"/>
      <c r="W33" s="722"/>
      <c r="X33" s="384"/>
      <c r="Y33" s="384"/>
      <c r="Z33" s="384"/>
      <c r="AA33" s="384"/>
      <c r="AB33" s="384"/>
      <c r="AC33" s="384"/>
      <c r="AD33" s="384"/>
      <c r="AE33" s="384"/>
      <c r="AF33" s="384"/>
      <c r="AG33" s="384"/>
      <c r="AH33" s="384"/>
    </row>
    <row r="34" spans="1:34" ht="8.4499999999999993" customHeight="1">
      <c r="A34" s="335"/>
      <c r="B34" s="2689"/>
      <c r="C34" s="2684"/>
      <c r="D34" s="2684"/>
      <c r="E34" s="2686"/>
      <c r="F34" s="2689"/>
      <c r="G34" s="2684"/>
      <c r="H34" s="2684"/>
      <c r="I34" s="2686"/>
      <c r="J34" s="2689"/>
      <c r="K34" s="2684"/>
      <c r="L34" s="2684"/>
      <c r="M34" s="2686"/>
      <c r="N34" s="2689"/>
      <c r="O34" s="2684"/>
      <c r="P34" s="2684"/>
      <c r="Q34" s="2686"/>
      <c r="R34" s="2689"/>
      <c r="S34" s="2684"/>
      <c r="T34" s="2684"/>
      <c r="U34" s="2686"/>
      <c r="V34" s="2632"/>
      <c r="W34" s="722"/>
      <c r="X34" s="384"/>
      <c r="Y34" s="384"/>
      <c r="Z34" s="384"/>
      <c r="AA34" s="384"/>
      <c r="AB34" s="384"/>
      <c r="AC34" s="384"/>
      <c r="AD34" s="384"/>
      <c r="AE34" s="384"/>
      <c r="AF34" s="384"/>
      <c r="AG34" s="384"/>
      <c r="AH34" s="384"/>
    </row>
    <row r="35" spans="1:34" ht="8.4499999999999993" customHeight="1">
      <c r="A35" s="332"/>
      <c r="B35" s="2688"/>
      <c r="C35" s="2685"/>
      <c r="D35" s="2685"/>
      <c r="E35" s="2687"/>
      <c r="F35" s="2688"/>
      <c r="G35" s="2685"/>
      <c r="H35" s="2685"/>
      <c r="I35" s="2687"/>
      <c r="J35" s="2688"/>
      <c r="K35" s="2685"/>
      <c r="L35" s="2685"/>
      <c r="M35" s="2687"/>
      <c r="N35" s="2688"/>
      <c r="O35" s="2685"/>
      <c r="P35" s="2685"/>
      <c r="Q35" s="2687"/>
      <c r="R35" s="2688"/>
      <c r="S35" s="2685"/>
      <c r="T35" s="2685"/>
      <c r="U35" s="2687"/>
      <c r="V35" s="2632"/>
      <c r="W35" s="722"/>
      <c r="X35" s="384"/>
      <c r="Y35" s="384"/>
      <c r="Z35" s="384"/>
      <c r="AA35" s="384"/>
      <c r="AB35" s="384"/>
      <c r="AC35" s="384"/>
      <c r="AD35" s="384"/>
      <c r="AE35" s="384"/>
      <c r="AF35" s="384"/>
      <c r="AG35" s="384"/>
      <c r="AH35" s="384"/>
    </row>
    <row r="36" spans="1:34" ht="8.4499999999999993" customHeight="1">
      <c r="A36" s="332"/>
      <c r="B36" s="2689"/>
      <c r="C36" s="2684"/>
      <c r="D36" s="2684"/>
      <c r="E36" s="2686"/>
      <c r="F36" s="2689"/>
      <c r="G36" s="2684"/>
      <c r="H36" s="2684"/>
      <c r="I36" s="2686"/>
      <c r="J36" s="2689"/>
      <c r="K36" s="2684"/>
      <c r="L36" s="2684"/>
      <c r="M36" s="2686"/>
      <c r="N36" s="2689"/>
      <c r="O36" s="2684"/>
      <c r="P36" s="2684"/>
      <c r="Q36" s="2686"/>
      <c r="R36" s="2689"/>
      <c r="S36" s="2684"/>
      <c r="T36" s="2684"/>
      <c r="U36" s="2686"/>
      <c r="V36" s="2632"/>
      <c r="W36" s="722"/>
      <c r="X36" s="384"/>
      <c r="Y36" s="384"/>
      <c r="Z36" s="384"/>
      <c r="AA36" s="384"/>
      <c r="AB36" s="384"/>
      <c r="AC36" s="384"/>
      <c r="AD36" s="384"/>
      <c r="AE36" s="384"/>
      <c r="AF36" s="384"/>
      <c r="AG36" s="384"/>
      <c r="AH36" s="384"/>
    </row>
    <row r="37" spans="1:34" ht="8.4499999999999993" customHeight="1">
      <c r="A37" s="332"/>
      <c r="B37" s="2688"/>
      <c r="C37" s="2685"/>
      <c r="D37" s="2685"/>
      <c r="E37" s="2687"/>
      <c r="F37" s="2688"/>
      <c r="G37" s="2685"/>
      <c r="H37" s="2685"/>
      <c r="I37" s="2687"/>
      <c r="J37" s="2688"/>
      <c r="K37" s="2685"/>
      <c r="L37" s="2685"/>
      <c r="M37" s="2687"/>
      <c r="N37" s="2688"/>
      <c r="O37" s="2685"/>
      <c r="P37" s="2685"/>
      <c r="Q37" s="2687"/>
      <c r="R37" s="2688"/>
      <c r="S37" s="2685"/>
      <c r="T37" s="2685"/>
      <c r="U37" s="2687"/>
      <c r="V37" s="2632"/>
      <c r="W37" s="722"/>
      <c r="X37" s="384"/>
      <c r="Y37" s="384"/>
      <c r="Z37" s="384"/>
      <c r="AA37" s="384"/>
      <c r="AB37" s="384"/>
      <c r="AC37" s="384"/>
      <c r="AD37" s="384"/>
      <c r="AE37" s="384"/>
      <c r="AF37" s="384"/>
      <c r="AG37" s="384"/>
      <c r="AH37" s="384"/>
    </row>
    <row r="38" spans="1:34" ht="8.4499999999999993" customHeight="1">
      <c r="A38" s="332"/>
      <c r="B38" s="2689"/>
      <c r="C38" s="2684"/>
      <c r="D38" s="2684"/>
      <c r="E38" s="2686"/>
      <c r="F38" s="2689"/>
      <c r="G38" s="2684"/>
      <c r="H38" s="2684"/>
      <c r="I38" s="2686"/>
      <c r="J38" s="2689"/>
      <c r="K38" s="2684"/>
      <c r="L38" s="2684"/>
      <c r="M38" s="2686"/>
      <c r="N38" s="2689"/>
      <c r="O38" s="2684"/>
      <c r="P38" s="2684"/>
      <c r="Q38" s="2686"/>
      <c r="R38" s="2689"/>
      <c r="S38" s="2684"/>
      <c r="T38" s="2684"/>
      <c r="U38" s="2686"/>
      <c r="V38" s="2632"/>
      <c r="W38" s="722"/>
      <c r="X38" s="384"/>
      <c r="Y38" s="384"/>
      <c r="Z38" s="384"/>
      <c r="AA38" s="384"/>
      <c r="AB38" s="384"/>
      <c r="AC38" s="384"/>
      <c r="AD38" s="384"/>
      <c r="AE38" s="384"/>
      <c r="AF38" s="384"/>
      <c r="AG38" s="384"/>
      <c r="AH38" s="384"/>
    </row>
    <row r="39" spans="1:34" ht="8.4499999999999993" customHeight="1">
      <c r="A39" s="332"/>
      <c r="B39" s="2688"/>
      <c r="C39" s="2685"/>
      <c r="D39" s="2685"/>
      <c r="E39" s="2687"/>
      <c r="F39" s="2688"/>
      <c r="G39" s="2685"/>
      <c r="H39" s="2685"/>
      <c r="I39" s="2687"/>
      <c r="J39" s="2688"/>
      <c r="K39" s="2685"/>
      <c r="L39" s="2685"/>
      <c r="M39" s="2687"/>
      <c r="N39" s="2688"/>
      <c r="O39" s="2685"/>
      <c r="P39" s="2685"/>
      <c r="Q39" s="2687"/>
      <c r="R39" s="2688"/>
      <c r="S39" s="2685"/>
      <c r="T39" s="2685"/>
      <c r="U39" s="2687"/>
      <c r="V39" s="2632"/>
      <c r="W39" s="722"/>
      <c r="X39" s="384"/>
      <c r="Y39" s="384"/>
      <c r="Z39" s="384"/>
      <c r="AA39" s="384"/>
      <c r="AB39" s="384"/>
      <c r="AC39" s="384"/>
      <c r="AD39" s="384"/>
      <c r="AE39" s="384"/>
      <c r="AF39" s="384"/>
      <c r="AG39" s="384"/>
      <c r="AH39" s="384"/>
    </row>
    <row r="40" spans="1:34" ht="8.4499999999999993" customHeight="1">
      <c r="A40" s="332"/>
      <c r="B40" s="2689"/>
      <c r="C40" s="2684"/>
      <c r="D40" s="2684"/>
      <c r="E40" s="2686"/>
      <c r="F40" s="2689"/>
      <c r="G40" s="2684"/>
      <c r="H40" s="2684"/>
      <c r="I40" s="2686"/>
      <c r="J40" s="2689"/>
      <c r="K40" s="2684"/>
      <c r="L40" s="2684"/>
      <c r="M40" s="2686"/>
      <c r="N40" s="2689"/>
      <c r="O40" s="2684"/>
      <c r="P40" s="2684"/>
      <c r="Q40" s="2686"/>
      <c r="R40" s="2689"/>
      <c r="S40" s="2684"/>
      <c r="T40" s="2684"/>
      <c r="U40" s="2686"/>
      <c r="V40" s="2632"/>
      <c r="W40" s="722"/>
      <c r="X40" s="384"/>
      <c r="Y40" s="384"/>
      <c r="Z40" s="384"/>
      <c r="AA40" s="384"/>
      <c r="AB40" s="384"/>
      <c r="AC40" s="384"/>
      <c r="AD40" s="384"/>
      <c r="AE40" s="384"/>
      <c r="AF40" s="384"/>
      <c r="AG40" s="384"/>
      <c r="AH40" s="384"/>
    </row>
    <row r="41" spans="1:34" ht="8.4499999999999993" customHeight="1">
      <c r="A41" s="332"/>
      <c r="B41" s="2688"/>
      <c r="C41" s="2685"/>
      <c r="D41" s="2685"/>
      <c r="E41" s="2687"/>
      <c r="F41" s="2688"/>
      <c r="G41" s="2685"/>
      <c r="H41" s="2685"/>
      <c r="I41" s="2687"/>
      <c r="J41" s="2688"/>
      <c r="K41" s="2685"/>
      <c r="L41" s="2685"/>
      <c r="M41" s="2687"/>
      <c r="N41" s="2688"/>
      <c r="O41" s="2685"/>
      <c r="P41" s="2685"/>
      <c r="Q41" s="2687"/>
      <c r="R41" s="2688"/>
      <c r="S41" s="2685"/>
      <c r="T41" s="2685"/>
      <c r="U41" s="2687"/>
      <c r="V41" s="2632"/>
      <c r="W41" s="722"/>
      <c r="X41" s="384"/>
      <c r="Y41" s="384"/>
      <c r="Z41" s="384"/>
      <c r="AA41" s="384"/>
      <c r="AB41" s="384"/>
      <c r="AC41" s="384"/>
      <c r="AD41" s="384"/>
      <c r="AE41" s="384"/>
      <c r="AF41" s="384"/>
      <c r="AG41" s="384"/>
      <c r="AH41" s="384"/>
    </row>
    <row r="42" spans="1:34" ht="8.4499999999999993" customHeight="1">
      <c r="A42" s="332"/>
      <c r="B42" s="2689"/>
      <c r="C42" s="2684"/>
      <c r="D42" s="2684"/>
      <c r="E42" s="2686"/>
      <c r="F42" s="2689"/>
      <c r="G42" s="2684"/>
      <c r="H42" s="2684"/>
      <c r="I42" s="2686"/>
      <c r="J42" s="2689"/>
      <c r="K42" s="2684"/>
      <c r="L42" s="2684"/>
      <c r="M42" s="2686"/>
      <c r="N42" s="2689"/>
      <c r="O42" s="2684"/>
      <c r="P42" s="2684"/>
      <c r="Q42" s="2686"/>
      <c r="R42" s="2689"/>
      <c r="S42" s="2684"/>
      <c r="T42" s="2684"/>
      <c r="U42" s="2686"/>
      <c r="V42" s="2632"/>
      <c r="W42" s="722"/>
      <c r="X42" s="384"/>
      <c r="Y42" s="384"/>
      <c r="Z42" s="384"/>
      <c r="AA42" s="384"/>
      <c r="AB42" s="384"/>
      <c r="AC42" s="384"/>
      <c r="AD42" s="384"/>
      <c r="AE42" s="384"/>
      <c r="AF42" s="384"/>
      <c r="AG42" s="384"/>
      <c r="AH42" s="384"/>
    </row>
    <row r="43" spans="1:34" ht="8.4499999999999993" customHeight="1">
      <c r="A43" s="332"/>
      <c r="B43" s="2688"/>
      <c r="C43" s="2685"/>
      <c r="D43" s="2685"/>
      <c r="E43" s="2687"/>
      <c r="F43" s="2688"/>
      <c r="G43" s="2685"/>
      <c r="H43" s="2685"/>
      <c r="I43" s="2687"/>
      <c r="J43" s="2688"/>
      <c r="K43" s="2685"/>
      <c r="L43" s="2685"/>
      <c r="M43" s="2687"/>
      <c r="N43" s="2688"/>
      <c r="O43" s="2685"/>
      <c r="P43" s="2685"/>
      <c r="Q43" s="2687"/>
      <c r="R43" s="2688"/>
      <c r="S43" s="2685"/>
      <c r="T43" s="2685"/>
      <c r="U43" s="2687"/>
      <c r="V43" s="2632"/>
      <c r="W43" s="722"/>
      <c r="X43" s="384"/>
      <c r="Y43" s="384"/>
      <c r="Z43" s="384"/>
      <c r="AA43" s="384"/>
      <c r="AB43" s="384"/>
      <c r="AC43" s="384"/>
      <c r="AD43" s="384"/>
      <c r="AE43" s="384"/>
      <c r="AF43" s="384"/>
      <c r="AG43" s="384"/>
      <c r="AH43" s="384"/>
    </row>
    <row r="44" spans="1:34" ht="8.4499999999999993" customHeight="1">
      <c r="A44" s="332"/>
      <c r="B44" s="2689"/>
      <c r="C44" s="2684"/>
      <c r="D44" s="2684"/>
      <c r="E44" s="2686"/>
      <c r="F44" s="2689"/>
      <c r="G44" s="2684"/>
      <c r="H44" s="2684"/>
      <c r="I44" s="2686"/>
      <c r="J44" s="2689"/>
      <c r="K44" s="2684"/>
      <c r="L44" s="2684"/>
      <c r="M44" s="2686"/>
      <c r="N44" s="2689"/>
      <c r="O44" s="2684"/>
      <c r="P44" s="2684"/>
      <c r="Q44" s="2686"/>
      <c r="R44" s="2689"/>
      <c r="S44" s="2684"/>
      <c r="T44" s="2684"/>
      <c r="U44" s="2686"/>
      <c r="V44" s="2632"/>
      <c r="W44" s="722"/>
      <c r="X44" s="384"/>
      <c r="Y44" s="384"/>
      <c r="Z44" s="384"/>
      <c r="AA44" s="384"/>
      <c r="AB44" s="384"/>
      <c r="AC44" s="384"/>
      <c r="AD44" s="384"/>
      <c r="AE44" s="384"/>
      <c r="AF44" s="384"/>
      <c r="AG44" s="384"/>
      <c r="AH44" s="384"/>
    </row>
    <row r="45" spans="1:34" ht="8.4499999999999993" customHeight="1">
      <c r="A45" s="332"/>
      <c r="B45" s="2688"/>
      <c r="C45" s="2685"/>
      <c r="D45" s="2685"/>
      <c r="E45" s="2687"/>
      <c r="F45" s="2688"/>
      <c r="G45" s="2685"/>
      <c r="H45" s="2685"/>
      <c r="I45" s="2687"/>
      <c r="J45" s="2688"/>
      <c r="K45" s="2685"/>
      <c r="L45" s="2685"/>
      <c r="M45" s="2687"/>
      <c r="N45" s="2688"/>
      <c r="O45" s="2685"/>
      <c r="P45" s="2685"/>
      <c r="Q45" s="2687"/>
      <c r="R45" s="2688"/>
      <c r="S45" s="2685"/>
      <c r="T45" s="2685"/>
      <c r="U45" s="2687"/>
      <c r="V45" s="2632"/>
      <c r="W45" s="722"/>
      <c r="X45" s="384"/>
      <c r="Y45" s="384"/>
      <c r="Z45" s="384"/>
      <c r="AA45" s="384"/>
      <c r="AB45" s="384"/>
      <c r="AC45" s="384"/>
      <c r="AD45" s="384"/>
      <c r="AE45" s="384"/>
      <c r="AF45" s="384"/>
      <c r="AG45" s="384"/>
      <c r="AH45" s="384"/>
    </row>
    <row r="46" spans="1:34" ht="8.4499999999999993" customHeight="1">
      <c r="A46" s="332"/>
      <c r="B46" s="2689"/>
      <c r="C46" s="2684"/>
      <c r="D46" s="2684"/>
      <c r="E46" s="2686"/>
      <c r="F46" s="2689"/>
      <c r="G46" s="2684"/>
      <c r="H46" s="2684"/>
      <c r="I46" s="2686"/>
      <c r="J46" s="2689"/>
      <c r="K46" s="2684"/>
      <c r="L46" s="2684"/>
      <c r="M46" s="2686"/>
      <c r="N46" s="2689"/>
      <c r="O46" s="2684"/>
      <c r="P46" s="2684"/>
      <c r="Q46" s="2686"/>
      <c r="R46" s="2689"/>
      <c r="S46" s="2684"/>
      <c r="T46" s="2684"/>
      <c r="U46" s="2686"/>
      <c r="V46" s="2632"/>
      <c r="W46" s="722"/>
      <c r="X46" s="384"/>
      <c r="Y46" s="384"/>
      <c r="Z46" s="384"/>
      <c r="AA46" s="384"/>
      <c r="AB46" s="384"/>
      <c r="AC46" s="384"/>
      <c r="AD46" s="384"/>
      <c r="AE46" s="384"/>
      <c r="AF46" s="384"/>
      <c r="AG46" s="384"/>
      <c r="AH46" s="384"/>
    </row>
    <row r="47" spans="1:34" ht="8.4499999999999993" customHeight="1">
      <c r="A47" s="332"/>
      <c r="B47" s="2688"/>
      <c r="C47" s="2685"/>
      <c r="D47" s="2685"/>
      <c r="E47" s="2687"/>
      <c r="F47" s="2688"/>
      <c r="G47" s="2685"/>
      <c r="H47" s="2685"/>
      <c r="I47" s="2687"/>
      <c r="J47" s="2688"/>
      <c r="K47" s="2685"/>
      <c r="L47" s="2685"/>
      <c r="M47" s="2687"/>
      <c r="N47" s="2688"/>
      <c r="O47" s="2685"/>
      <c r="P47" s="2685"/>
      <c r="Q47" s="2687"/>
      <c r="R47" s="2688"/>
      <c r="S47" s="2685"/>
      <c r="T47" s="2685"/>
      <c r="U47" s="2687"/>
      <c r="V47" s="2632"/>
      <c r="W47" s="722"/>
      <c r="X47" s="384"/>
      <c r="Y47" s="384"/>
      <c r="Z47" s="384"/>
      <c r="AA47" s="384"/>
      <c r="AB47" s="384"/>
      <c r="AC47" s="384"/>
      <c r="AD47" s="384"/>
      <c r="AE47" s="384"/>
      <c r="AF47" s="384"/>
      <c r="AG47" s="384"/>
      <c r="AH47" s="384"/>
    </row>
    <row r="48" spans="1:34" ht="8.4499999999999993" customHeight="1">
      <c r="A48" s="332"/>
      <c r="B48" s="2689"/>
      <c r="C48" s="2684"/>
      <c r="D48" s="2684"/>
      <c r="E48" s="2686"/>
      <c r="F48" s="2689"/>
      <c r="G48" s="2684"/>
      <c r="H48" s="2684"/>
      <c r="I48" s="2686"/>
      <c r="J48" s="2689"/>
      <c r="K48" s="2684"/>
      <c r="L48" s="2684"/>
      <c r="M48" s="2686"/>
      <c r="N48" s="2689"/>
      <c r="O48" s="2684"/>
      <c r="P48" s="2684"/>
      <c r="Q48" s="2686"/>
      <c r="R48" s="2689"/>
      <c r="S48" s="2684"/>
      <c r="T48" s="2684"/>
      <c r="U48" s="2686"/>
      <c r="V48" s="2632"/>
      <c r="W48" s="722"/>
      <c r="X48" s="384"/>
      <c r="Y48" s="384"/>
      <c r="Z48" s="384"/>
      <c r="AA48" s="384"/>
      <c r="AB48" s="384"/>
      <c r="AC48" s="384"/>
      <c r="AD48" s="384"/>
      <c r="AE48" s="384"/>
      <c r="AF48" s="384"/>
      <c r="AG48" s="384"/>
      <c r="AH48" s="384"/>
    </row>
    <row r="49" spans="1:34" ht="8.4499999999999993" customHeight="1">
      <c r="A49" s="332"/>
      <c r="B49" s="2688"/>
      <c r="C49" s="2685"/>
      <c r="D49" s="2685"/>
      <c r="E49" s="2687"/>
      <c r="F49" s="2688"/>
      <c r="G49" s="2685"/>
      <c r="H49" s="2685"/>
      <c r="I49" s="2687"/>
      <c r="J49" s="2688"/>
      <c r="K49" s="2685"/>
      <c r="L49" s="2685"/>
      <c r="M49" s="2687"/>
      <c r="N49" s="2688"/>
      <c r="O49" s="2685"/>
      <c r="P49" s="2685"/>
      <c r="Q49" s="2687"/>
      <c r="R49" s="2688"/>
      <c r="S49" s="2685"/>
      <c r="T49" s="2685"/>
      <c r="U49" s="2687"/>
      <c r="V49" s="2632"/>
      <c r="W49" s="722"/>
      <c r="X49" s="384"/>
      <c r="Y49" s="384"/>
      <c r="Z49" s="384"/>
      <c r="AA49" s="384"/>
      <c r="AB49" s="384"/>
      <c r="AC49" s="384"/>
      <c r="AD49" s="384"/>
      <c r="AE49" s="384"/>
      <c r="AF49" s="384"/>
      <c r="AG49" s="384"/>
      <c r="AH49" s="384"/>
    </row>
    <row r="50" spans="1:34" ht="8.4499999999999993" customHeight="1">
      <c r="A50" s="332"/>
      <c r="B50" s="2689"/>
      <c r="C50" s="2684"/>
      <c r="D50" s="2684"/>
      <c r="E50" s="2686"/>
      <c r="F50" s="2689"/>
      <c r="G50" s="2684"/>
      <c r="H50" s="2684"/>
      <c r="I50" s="2686"/>
      <c r="J50" s="2689"/>
      <c r="K50" s="2684"/>
      <c r="L50" s="2684"/>
      <c r="M50" s="2686"/>
      <c r="N50" s="2689"/>
      <c r="O50" s="2684"/>
      <c r="P50" s="2684"/>
      <c r="Q50" s="2686"/>
      <c r="R50" s="2689"/>
      <c r="S50" s="2684"/>
      <c r="T50" s="2684"/>
      <c r="U50" s="2686"/>
      <c r="V50" s="2632"/>
      <c r="W50" s="722"/>
      <c r="X50" s="384"/>
      <c r="Y50" s="384"/>
      <c r="Z50" s="384"/>
      <c r="AA50" s="384"/>
      <c r="AB50" s="384"/>
      <c r="AC50" s="384"/>
      <c r="AD50" s="384"/>
      <c r="AE50" s="384"/>
      <c r="AF50" s="384"/>
      <c r="AG50" s="384"/>
      <c r="AH50" s="384"/>
    </row>
    <row r="51" spans="1:34" ht="8.4499999999999993" customHeight="1">
      <c r="A51" s="332"/>
      <c r="B51" s="2688"/>
      <c r="C51" s="2685"/>
      <c r="D51" s="2685"/>
      <c r="E51" s="2687"/>
      <c r="F51" s="2688"/>
      <c r="G51" s="2685"/>
      <c r="H51" s="2685"/>
      <c r="I51" s="2687"/>
      <c r="J51" s="2688"/>
      <c r="K51" s="2685"/>
      <c r="L51" s="2685"/>
      <c r="M51" s="2687"/>
      <c r="N51" s="2688"/>
      <c r="O51" s="2685"/>
      <c r="P51" s="2685"/>
      <c r="Q51" s="2687"/>
      <c r="R51" s="2688"/>
      <c r="S51" s="2685"/>
      <c r="T51" s="2685"/>
      <c r="U51" s="2687"/>
      <c r="V51" s="2632"/>
      <c r="W51" s="722"/>
      <c r="X51" s="384"/>
      <c r="Y51" s="384"/>
      <c r="Z51" s="384"/>
      <c r="AA51" s="384"/>
      <c r="AB51" s="384"/>
      <c r="AC51" s="384"/>
      <c r="AD51" s="384"/>
      <c r="AE51" s="384"/>
      <c r="AF51" s="384"/>
      <c r="AG51" s="384"/>
      <c r="AH51" s="384"/>
    </row>
    <row r="52" spans="1:34" ht="8.4499999999999993" customHeight="1">
      <c r="A52" s="332"/>
      <c r="B52" s="2689"/>
      <c r="C52" s="2684"/>
      <c r="D52" s="2684"/>
      <c r="E52" s="2686"/>
      <c r="F52" s="2689"/>
      <c r="G52" s="2684"/>
      <c r="H52" s="2684"/>
      <c r="I52" s="2686"/>
      <c r="J52" s="2689"/>
      <c r="K52" s="2684"/>
      <c r="L52" s="2684"/>
      <c r="M52" s="2686"/>
      <c r="N52" s="2689"/>
      <c r="O52" s="2684"/>
      <c r="P52" s="2684"/>
      <c r="Q52" s="2686"/>
      <c r="R52" s="2689"/>
      <c r="S52" s="2684"/>
      <c r="T52" s="2684"/>
      <c r="U52" s="2686"/>
      <c r="V52" s="2632"/>
      <c r="W52" s="722"/>
      <c r="X52" s="384"/>
      <c r="Y52" s="384"/>
      <c r="Z52" s="384"/>
      <c r="AA52" s="384"/>
      <c r="AB52" s="384"/>
      <c r="AC52" s="384"/>
      <c r="AD52" s="384"/>
      <c r="AE52" s="384"/>
      <c r="AF52" s="384"/>
      <c r="AG52" s="384"/>
      <c r="AH52" s="384"/>
    </row>
    <row r="53" spans="1:34" ht="8.4499999999999993" customHeight="1">
      <c r="A53" s="332"/>
      <c r="B53" s="2688"/>
      <c r="C53" s="2685"/>
      <c r="D53" s="2685"/>
      <c r="E53" s="2687"/>
      <c r="F53" s="2688"/>
      <c r="G53" s="2685"/>
      <c r="H53" s="2685"/>
      <c r="I53" s="2687"/>
      <c r="J53" s="2688"/>
      <c r="K53" s="2685"/>
      <c r="L53" s="2685"/>
      <c r="M53" s="2687"/>
      <c r="N53" s="2688"/>
      <c r="O53" s="2685"/>
      <c r="P53" s="2685"/>
      <c r="Q53" s="2687"/>
      <c r="R53" s="2688"/>
      <c r="S53" s="2685"/>
      <c r="T53" s="2685"/>
      <c r="U53" s="2687"/>
      <c r="V53" s="2632"/>
      <c r="W53" s="722"/>
      <c r="X53" s="384"/>
      <c r="Y53" s="384"/>
      <c r="Z53" s="384"/>
      <c r="AA53" s="384"/>
      <c r="AB53" s="384"/>
      <c r="AC53" s="384"/>
      <c r="AD53" s="384"/>
      <c r="AE53" s="384"/>
      <c r="AF53" s="384"/>
      <c r="AG53" s="384"/>
      <c r="AH53" s="384"/>
    </row>
    <row r="54" spans="1:34" ht="8.4499999999999993" customHeight="1" thickBot="1">
      <c r="A54" s="332"/>
      <c r="B54" s="2697"/>
      <c r="C54" s="353"/>
      <c r="D54" s="353"/>
      <c r="E54" s="354"/>
      <c r="F54" s="2697"/>
      <c r="G54" s="353"/>
      <c r="H54" s="353"/>
      <c r="I54" s="354"/>
      <c r="J54" s="2697"/>
      <c r="K54" s="353"/>
      <c r="L54" s="353"/>
      <c r="M54" s="354"/>
      <c r="N54" s="2697"/>
      <c r="O54" s="353"/>
      <c r="P54" s="353"/>
      <c r="Q54" s="354"/>
      <c r="R54" s="2697"/>
      <c r="S54" s="353"/>
      <c r="T54" s="353"/>
      <c r="U54" s="354"/>
      <c r="V54" s="2632"/>
      <c r="W54" s="722"/>
      <c r="X54" s="384"/>
      <c r="Y54" s="384"/>
      <c r="Z54" s="384"/>
      <c r="AA54" s="384"/>
      <c r="AB54" s="384"/>
      <c r="AC54" s="384"/>
      <c r="AD54" s="384"/>
      <c r="AE54" s="384"/>
      <c r="AF54" s="384"/>
      <c r="AG54" s="384"/>
      <c r="AH54" s="384"/>
    </row>
    <row r="55" spans="1:34" ht="8.4499999999999993" customHeight="1" thickTop="1" thickBot="1">
      <c r="A55" s="2693"/>
      <c r="B55" s="2604"/>
      <c r="C55" s="2604"/>
      <c r="D55" s="2604"/>
      <c r="E55" s="2604"/>
      <c r="F55" s="2604"/>
      <c r="G55" s="2604"/>
      <c r="H55" s="2604"/>
      <c r="I55" s="2604"/>
      <c r="J55" s="2604"/>
      <c r="K55" s="2604"/>
      <c r="L55" s="2604"/>
      <c r="M55" s="2604"/>
      <c r="N55" s="2604"/>
      <c r="O55" s="2604"/>
      <c r="P55" s="2604"/>
      <c r="Q55" s="2604"/>
      <c r="R55" s="2604"/>
      <c r="S55" s="2604"/>
      <c r="T55" s="2604"/>
      <c r="U55" s="2632"/>
      <c r="V55" s="2633"/>
      <c r="W55" s="722"/>
      <c r="X55" s="384"/>
      <c r="Y55" s="384"/>
      <c r="Z55" s="384"/>
      <c r="AA55" s="384"/>
      <c r="AB55" s="384"/>
      <c r="AC55" s="384"/>
      <c r="AD55" s="384"/>
      <c r="AE55" s="384"/>
      <c r="AF55" s="384"/>
      <c r="AG55" s="384"/>
      <c r="AH55" s="384"/>
    </row>
    <row r="56" spans="1:34" ht="8.4499999999999993" customHeight="1" thickTop="1" thickBot="1">
      <c r="A56" s="335"/>
      <c r="B56" s="393"/>
      <c r="C56" s="394"/>
      <c r="D56" s="394"/>
      <c r="E56" s="394"/>
      <c r="F56" s="336"/>
      <c r="G56" s="332"/>
      <c r="H56" s="332"/>
      <c r="I56" s="332"/>
      <c r="J56" s="332"/>
      <c r="K56" s="332"/>
      <c r="L56" s="332"/>
      <c r="M56" s="332"/>
      <c r="N56" s="332"/>
      <c r="O56" s="332"/>
      <c r="P56" s="332"/>
      <c r="Q56" s="332"/>
      <c r="R56" s="332"/>
      <c r="S56" s="332"/>
      <c r="T56" s="332"/>
      <c r="U56" s="332"/>
      <c r="V56" s="332"/>
      <c r="W56" s="722"/>
      <c r="X56" s="384"/>
      <c r="Y56" s="384"/>
      <c r="Z56" s="384"/>
      <c r="AA56" s="384"/>
      <c r="AB56" s="384"/>
      <c r="AC56" s="384"/>
      <c r="AD56" s="384"/>
      <c r="AE56" s="384"/>
      <c r="AF56" s="384"/>
      <c r="AG56" s="384"/>
      <c r="AH56" s="384"/>
    </row>
    <row r="57" spans="1:34" ht="15" thickTop="1" thickBot="1">
      <c r="A57" s="335"/>
      <c r="B57" s="2694"/>
      <c r="C57" s="394"/>
      <c r="D57" s="394"/>
      <c r="E57" s="394"/>
      <c r="F57" s="336"/>
      <c r="G57" s="332"/>
      <c r="H57" s="332"/>
      <c r="I57" s="332"/>
      <c r="J57" s="332"/>
      <c r="K57" s="332"/>
      <c r="L57" s="332"/>
      <c r="M57" s="332"/>
      <c r="N57" s="332"/>
      <c r="O57" s="332"/>
      <c r="P57" s="332"/>
      <c r="Q57" s="332"/>
      <c r="R57" s="332"/>
      <c r="S57" s="332"/>
      <c r="T57" s="332"/>
      <c r="U57" s="332"/>
      <c r="V57" s="332"/>
      <c r="W57" s="722"/>
      <c r="X57" s="384"/>
      <c r="Y57" s="384"/>
      <c r="Z57" s="384"/>
      <c r="AA57" s="384"/>
      <c r="AB57" s="384"/>
      <c r="AC57" s="384"/>
      <c r="AD57" s="384"/>
      <c r="AE57" s="384"/>
      <c r="AF57" s="384"/>
      <c r="AG57" s="384"/>
      <c r="AH57" s="384"/>
    </row>
    <row r="58" spans="1:34" ht="15" thickTop="1" thickBot="1">
      <c r="A58" s="335"/>
      <c r="B58" s="2694"/>
      <c r="C58" s="394"/>
      <c r="D58" s="394"/>
      <c r="E58" s="394"/>
      <c r="F58" s="336"/>
      <c r="G58" s="332"/>
      <c r="H58" s="332"/>
      <c r="I58" s="332"/>
      <c r="J58" s="332"/>
      <c r="K58" s="332"/>
      <c r="L58" s="332"/>
      <c r="M58" s="332"/>
      <c r="N58" s="332"/>
      <c r="O58" s="332"/>
      <c r="P58" s="332"/>
      <c r="Q58" s="332"/>
      <c r="R58" s="332"/>
      <c r="S58" s="332"/>
      <c r="T58" s="332"/>
      <c r="U58" s="332"/>
      <c r="V58" s="332"/>
      <c r="W58" s="722"/>
      <c r="X58" s="384"/>
      <c r="Y58" s="384"/>
      <c r="Z58" s="384"/>
      <c r="AA58" s="384"/>
      <c r="AB58" s="384"/>
      <c r="AC58" s="384"/>
      <c r="AD58" s="384"/>
      <c r="AE58" s="384"/>
      <c r="AF58" s="384"/>
      <c r="AG58" s="384"/>
      <c r="AH58" s="384"/>
    </row>
    <row r="59" spans="1:34" ht="14.25" thickTop="1">
      <c r="B59" s="2695"/>
      <c r="C59" s="725"/>
      <c r="D59" s="725"/>
      <c r="E59" s="725"/>
      <c r="X59" s="384"/>
      <c r="Y59" s="384"/>
      <c r="Z59" s="384"/>
      <c r="AA59" s="384"/>
      <c r="AB59" s="384"/>
      <c r="AC59" s="384"/>
      <c r="AD59" s="384"/>
      <c r="AE59" s="384"/>
      <c r="AF59" s="384"/>
      <c r="AG59" s="384"/>
      <c r="AH59" s="384"/>
    </row>
    <row r="60" spans="1:34">
      <c r="B60" s="2696"/>
    </row>
    <row r="61" spans="1:34">
      <c r="B61" s="2696"/>
    </row>
    <row r="62" spans="1:34">
      <c r="B62" s="2696"/>
    </row>
  </sheetData>
  <mergeCells count="442">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 ref="L52:L53"/>
    <mergeCell ref="K50:K51"/>
    <mergeCell ref="L50:L51"/>
    <mergeCell ref="M50:M51"/>
    <mergeCell ref="O50:O51"/>
    <mergeCell ref="P50:P51"/>
    <mergeCell ref="Q50:Q51"/>
    <mergeCell ref="C50:C51"/>
    <mergeCell ref="D50:D51"/>
    <mergeCell ref="E50:E51"/>
    <mergeCell ref="G50:G51"/>
    <mergeCell ref="H50:H51"/>
    <mergeCell ref="I50:I51"/>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K44:K45"/>
    <mergeCell ref="L44:L45"/>
    <mergeCell ref="M44:M45"/>
    <mergeCell ref="O44:O45"/>
    <mergeCell ref="P44:P45"/>
    <mergeCell ref="Q44:Q45"/>
    <mergeCell ref="C44:C45"/>
    <mergeCell ref="D44:D45"/>
    <mergeCell ref="E44:E45"/>
    <mergeCell ref="G44:G45"/>
    <mergeCell ref="H44:H45"/>
    <mergeCell ref="I44:I45"/>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K38:K39"/>
    <mergeCell ref="L38:L39"/>
    <mergeCell ref="M38:M39"/>
    <mergeCell ref="O38:O39"/>
    <mergeCell ref="P38:P39"/>
    <mergeCell ref="Q38:Q39"/>
    <mergeCell ref="C38:C39"/>
    <mergeCell ref="D38:D39"/>
    <mergeCell ref="E38:E39"/>
    <mergeCell ref="G38:G39"/>
    <mergeCell ref="H38:H39"/>
    <mergeCell ref="I38:I39"/>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K32:K33"/>
    <mergeCell ref="L32:L33"/>
    <mergeCell ref="M32:M33"/>
    <mergeCell ref="O32:O33"/>
    <mergeCell ref="P32:P33"/>
    <mergeCell ref="Q32:Q33"/>
    <mergeCell ref="C32:C33"/>
    <mergeCell ref="D32:D33"/>
    <mergeCell ref="E32:E33"/>
    <mergeCell ref="G32:G33"/>
    <mergeCell ref="H32:H33"/>
    <mergeCell ref="I32:I33"/>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K26:K27"/>
    <mergeCell ref="L26:L27"/>
    <mergeCell ref="M26:M27"/>
    <mergeCell ref="O26:O27"/>
    <mergeCell ref="P26:P27"/>
    <mergeCell ref="Q26:Q27"/>
    <mergeCell ref="C26:C27"/>
    <mergeCell ref="D26:D27"/>
    <mergeCell ref="E26:E27"/>
    <mergeCell ref="G26:G27"/>
    <mergeCell ref="H26:H27"/>
    <mergeCell ref="I26:I27"/>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M20:M21"/>
    <mergeCell ref="O20:O21"/>
    <mergeCell ref="P20:P21"/>
    <mergeCell ref="Q20:Q21"/>
    <mergeCell ref="C20:C21"/>
    <mergeCell ref="D20:D21"/>
    <mergeCell ref="E20:E21"/>
    <mergeCell ref="G20:G21"/>
    <mergeCell ref="H20:H21"/>
    <mergeCell ref="I20:I21"/>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I16:I17"/>
    <mergeCell ref="K16:K17"/>
    <mergeCell ref="L16:L17"/>
    <mergeCell ref="P18:P19"/>
    <mergeCell ref="Q18:Q19"/>
    <mergeCell ref="S18:S19"/>
    <mergeCell ref="T18:T19"/>
    <mergeCell ref="F17:F18"/>
    <mergeCell ref="J17:J18"/>
    <mergeCell ref="N17:N18"/>
    <mergeCell ref="R17:R18"/>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CFFCC"/>
  </sheetPr>
  <dimension ref="A1:W91"/>
  <sheetViews>
    <sheetView view="pageBreakPreview" topLeftCell="A4" zoomScale="115" zoomScaleNormal="100" zoomScaleSheetLayoutView="115" workbookViewId="0">
      <selection activeCell="B33" sqref="B33:M59"/>
    </sheetView>
  </sheetViews>
  <sheetFormatPr defaultRowHeight="13.5"/>
  <cols>
    <col min="1" max="1" width="1" customWidth="1"/>
    <col min="2" max="19" width="4.875" customWidth="1"/>
    <col min="20" max="20" width="1" customWidth="1"/>
  </cols>
  <sheetData>
    <row r="1" spans="1:23" ht="16.5">
      <c r="A1" s="2698"/>
      <c r="B1" s="395" t="s">
        <v>713</v>
      </c>
      <c r="C1" s="395"/>
      <c r="D1" s="338"/>
      <c r="E1" s="338"/>
      <c r="F1" s="338"/>
      <c r="G1" s="338"/>
      <c r="H1" s="338"/>
      <c r="I1" s="338"/>
      <c r="J1" s="338"/>
      <c r="K1" s="338"/>
      <c r="L1" s="338"/>
      <c r="M1" s="338"/>
      <c r="N1" s="338"/>
      <c r="O1" s="338"/>
      <c r="P1" s="338"/>
      <c r="Q1" s="338"/>
      <c r="R1" s="338"/>
      <c r="S1" s="338"/>
      <c r="T1" s="2653"/>
      <c r="U1" s="2653"/>
      <c r="V1" s="384"/>
      <c r="W1" s="384"/>
    </row>
    <row r="2" spans="1:23" ht="18.600000000000001" customHeight="1">
      <c r="A2" s="2655"/>
      <c r="B2" s="396" t="s">
        <v>714</v>
      </c>
      <c r="C2" s="397"/>
      <c r="D2" s="398"/>
      <c r="E2" s="398"/>
      <c r="F2" s="398"/>
      <c r="G2" s="398"/>
      <c r="H2" s="398"/>
      <c r="I2" s="398"/>
      <c r="J2" s="398"/>
      <c r="K2" s="398"/>
      <c r="L2" s="398"/>
      <c r="M2" s="398"/>
      <c r="N2" s="398"/>
      <c r="O2" s="398"/>
      <c r="P2" s="398"/>
      <c r="Q2" s="398"/>
      <c r="R2" s="398"/>
      <c r="S2" s="399"/>
      <c r="T2" s="2653"/>
      <c r="U2" s="2653"/>
      <c r="V2" s="384"/>
      <c r="W2" s="384"/>
    </row>
    <row r="3" spans="1:23" ht="19.5">
      <c r="A3" s="2655"/>
      <c r="B3" s="2701" t="s">
        <v>715</v>
      </c>
      <c r="C3" s="2702"/>
      <c r="D3" s="2702"/>
      <c r="E3" s="2702"/>
      <c r="F3" s="2702"/>
      <c r="G3" s="2702"/>
      <c r="H3" s="2702"/>
      <c r="I3" s="2702"/>
      <c r="J3" s="2702"/>
      <c r="K3" s="2702"/>
      <c r="L3" s="2702"/>
      <c r="M3" s="2702"/>
      <c r="N3" s="2702"/>
      <c r="O3" s="2702"/>
      <c r="P3" s="2702"/>
      <c r="Q3" s="2702"/>
      <c r="R3" s="2702"/>
      <c r="S3" s="2703"/>
      <c r="T3" s="2653"/>
      <c r="U3" s="2653"/>
      <c r="V3" s="384"/>
      <c r="W3" s="384"/>
    </row>
    <row r="4" spans="1:23" ht="12.95" customHeight="1">
      <c r="A4" s="2655"/>
      <c r="B4" s="2704"/>
      <c r="C4" s="337"/>
      <c r="D4" s="337"/>
      <c r="E4" s="337"/>
      <c r="F4" s="339"/>
      <c r="G4" s="339"/>
      <c r="H4" s="339"/>
      <c r="I4" s="339"/>
      <c r="J4" s="339"/>
      <c r="K4" s="339"/>
      <c r="L4" s="339"/>
      <c r="M4" s="339"/>
      <c r="N4" s="339"/>
      <c r="O4" s="339"/>
      <c r="P4" s="339"/>
      <c r="Q4" s="339"/>
      <c r="R4" s="339"/>
      <c r="S4" s="2707"/>
      <c r="T4" s="2653"/>
      <c r="U4" s="2653"/>
      <c r="V4" s="384"/>
      <c r="W4" s="384"/>
    </row>
    <row r="5" spans="1:23" ht="15.6" customHeight="1">
      <c r="A5" s="2655"/>
      <c r="B5" s="2705"/>
      <c r="C5" s="332"/>
      <c r="D5" s="400"/>
      <c r="E5" s="332"/>
      <c r="F5" s="401" t="s">
        <v>716</v>
      </c>
      <c r="G5" s="402"/>
      <c r="H5" s="402" t="s">
        <v>716</v>
      </c>
      <c r="I5" s="403"/>
      <c r="J5" s="404" t="s">
        <v>717</v>
      </c>
      <c r="K5" s="402"/>
      <c r="L5" s="403"/>
      <c r="M5" s="404" t="s">
        <v>718</v>
      </c>
      <c r="N5" s="402"/>
      <c r="O5" s="403"/>
      <c r="P5" s="405" t="s">
        <v>719</v>
      </c>
      <c r="Q5" s="405"/>
      <c r="R5" s="403"/>
      <c r="S5" s="2708"/>
      <c r="T5" s="2653"/>
      <c r="U5" s="2653"/>
      <c r="V5" s="384"/>
      <c r="W5" s="384"/>
    </row>
    <row r="6" spans="1:23" ht="15.6" customHeight="1">
      <c r="A6" s="2655"/>
      <c r="B6" s="2705"/>
      <c r="C6" s="332"/>
      <c r="D6" s="332"/>
      <c r="E6" s="332"/>
      <c r="F6" s="406"/>
      <c r="G6" s="407" t="s">
        <v>720</v>
      </c>
      <c r="H6" s="407"/>
      <c r="I6" s="408"/>
      <c r="J6" s="406"/>
      <c r="K6" s="407"/>
      <c r="L6" s="408" t="s">
        <v>721</v>
      </c>
      <c r="M6" s="406"/>
      <c r="N6" s="407"/>
      <c r="O6" s="408" t="s">
        <v>721</v>
      </c>
      <c r="P6" s="409"/>
      <c r="Q6" s="409"/>
      <c r="R6" s="408"/>
      <c r="S6" s="2709"/>
      <c r="T6" s="2653"/>
      <c r="U6" s="2653"/>
      <c r="V6" s="384"/>
      <c r="W6" s="384"/>
    </row>
    <row r="7" spans="1:23" ht="12.95" customHeight="1">
      <c r="A7" s="2655"/>
      <c r="B7" s="2705"/>
      <c r="C7" s="332"/>
      <c r="D7" s="332"/>
      <c r="E7" s="2710"/>
      <c r="F7" s="2711"/>
      <c r="G7" s="2711"/>
      <c r="H7" s="2711"/>
      <c r="I7" s="2711"/>
      <c r="J7" s="2711"/>
      <c r="K7" s="2711"/>
      <c r="L7" s="2711"/>
      <c r="M7" s="2711"/>
      <c r="N7" s="2711"/>
      <c r="O7" s="2711"/>
      <c r="P7" s="2711"/>
      <c r="Q7" s="2711"/>
      <c r="R7" s="2711"/>
      <c r="S7" s="2709"/>
      <c r="T7" s="2653"/>
      <c r="U7" s="2653"/>
      <c r="V7" s="384"/>
      <c r="W7" s="384"/>
    </row>
    <row r="8" spans="1:23" ht="12.95" customHeight="1">
      <c r="A8" s="2655"/>
      <c r="B8" s="2705"/>
      <c r="C8" s="332"/>
      <c r="D8" s="332"/>
      <c r="E8" s="332"/>
      <c r="F8" s="332"/>
      <c r="G8" s="332"/>
      <c r="H8" s="332"/>
      <c r="I8" s="332"/>
      <c r="J8" s="332"/>
      <c r="K8" s="332"/>
      <c r="L8" s="332"/>
      <c r="M8" s="332"/>
      <c r="N8" s="332"/>
      <c r="O8" s="332"/>
      <c r="P8" s="332"/>
      <c r="Q8" s="332"/>
      <c r="R8" s="332"/>
      <c r="S8" s="410"/>
      <c r="T8" s="2653"/>
      <c r="U8" s="2653"/>
      <c r="V8" s="384"/>
      <c r="W8" s="384"/>
    </row>
    <row r="9" spans="1:23" ht="12.95" customHeight="1">
      <c r="A9" s="2655"/>
      <c r="B9" s="2705"/>
      <c r="C9" s="332"/>
      <c r="D9" s="332"/>
      <c r="E9" s="332"/>
      <c r="F9" s="332"/>
      <c r="G9" s="332"/>
      <c r="H9" s="332"/>
      <c r="I9" s="332"/>
      <c r="J9" s="332"/>
      <c r="K9" s="332"/>
      <c r="L9" s="332"/>
      <c r="M9" s="332"/>
      <c r="N9" s="332"/>
      <c r="O9" s="332"/>
      <c r="P9" s="332"/>
      <c r="Q9" s="332"/>
      <c r="R9" s="332"/>
      <c r="S9" s="410"/>
      <c r="T9" s="2653"/>
      <c r="U9" s="2653"/>
      <c r="V9" s="384"/>
      <c r="W9" s="384"/>
    </row>
    <row r="10" spans="1:23" ht="12.95" customHeight="1">
      <c r="A10" s="2655"/>
      <c r="B10" s="2705"/>
      <c r="C10" s="332"/>
      <c r="D10" s="332"/>
      <c r="E10" s="332"/>
      <c r="F10" s="332"/>
      <c r="G10" s="332"/>
      <c r="H10" s="332"/>
      <c r="I10" s="332"/>
      <c r="J10" s="332"/>
      <c r="K10" s="332"/>
      <c r="L10" s="332"/>
      <c r="M10" s="332"/>
      <c r="N10" s="332"/>
      <c r="O10" s="332"/>
      <c r="P10" s="332"/>
      <c r="Q10" s="332"/>
      <c r="R10" s="332"/>
      <c r="S10" s="410"/>
      <c r="T10" s="2653"/>
      <c r="U10" s="2653"/>
      <c r="V10" s="384"/>
      <c r="W10" s="384"/>
    </row>
    <row r="11" spans="1:23" ht="12.95" customHeight="1">
      <c r="A11" s="2655"/>
      <c r="B11" s="2705"/>
      <c r="C11" s="332"/>
      <c r="D11" s="332"/>
      <c r="E11" s="332"/>
      <c r="F11" s="332"/>
      <c r="G11" s="332"/>
      <c r="H11" s="332"/>
      <c r="I11" s="332"/>
      <c r="J11" s="332"/>
      <c r="K11" s="332"/>
      <c r="L11" s="332"/>
      <c r="M11" s="332"/>
      <c r="N11" s="332"/>
      <c r="O11" s="332"/>
      <c r="P11" s="332"/>
      <c r="Q11" s="332"/>
      <c r="R11" s="332"/>
      <c r="S11" s="410"/>
      <c r="T11" s="2653"/>
      <c r="U11" s="2653"/>
      <c r="V11" s="384"/>
      <c r="W11" s="384"/>
    </row>
    <row r="12" spans="1:23" ht="12.95" customHeight="1">
      <c r="A12" s="2655"/>
      <c r="B12" s="2706"/>
      <c r="C12" s="376"/>
      <c r="D12" s="376"/>
      <c r="E12" s="376"/>
      <c r="F12" s="376"/>
      <c r="G12" s="376"/>
      <c r="H12" s="376"/>
      <c r="I12" s="376"/>
      <c r="J12" s="376"/>
      <c r="K12" s="376"/>
      <c r="L12" s="376"/>
      <c r="M12" s="376"/>
      <c r="N12" s="376"/>
      <c r="O12" s="376"/>
      <c r="P12" s="376"/>
      <c r="Q12" s="376"/>
      <c r="R12" s="376"/>
      <c r="S12" s="381"/>
      <c r="T12" s="2653"/>
      <c r="U12" s="2653"/>
      <c r="V12" s="384"/>
      <c r="W12" s="384"/>
    </row>
    <row r="13" spans="1:23" ht="15.6" customHeight="1">
      <c r="A13" s="2655"/>
      <c r="B13" s="2712" t="s">
        <v>716</v>
      </c>
      <c r="C13" s="2715" t="s">
        <v>722</v>
      </c>
      <c r="D13" s="2716"/>
      <c r="E13" s="2716"/>
      <c r="F13" s="2716"/>
      <c r="G13" s="2716"/>
      <c r="H13" s="2716"/>
      <c r="I13" s="2716"/>
      <c r="J13" s="2717"/>
      <c r="K13" s="2715" t="s">
        <v>723</v>
      </c>
      <c r="L13" s="2716"/>
      <c r="M13" s="2716"/>
      <c r="N13" s="2716"/>
      <c r="O13" s="2716"/>
      <c r="P13" s="2716"/>
      <c r="Q13" s="2716"/>
      <c r="R13" s="2717"/>
      <c r="S13" s="2712" t="s">
        <v>716</v>
      </c>
      <c r="T13" s="2653"/>
      <c r="U13" s="2653"/>
      <c r="V13" s="384"/>
      <c r="W13" s="384"/>
    </row>
    <row r="14" spans="1:23" ht="15.6" customHeight="1">
      <c r="A14" s="2655"/>
      <c r="B14" s="2713"/>
      <c r="C14" s="2718" t="s">
        <v>724</v>
      </c>
      <c r="D14" s="2718"/>
      <c r="E14" s="2719"/>
      <c r="F14" s="2720" t="s">
        <v>725</v>
      </c>
      <c r="G14" s="2718"/>
      <c r="H14" s="2719"/>
      <c r="I14" s="2721"/>
      <c r="J14" s="2722"/>
      <c r="K14" s="2723" t="s">
        <v>726</v>
      </c>
      <c r="L14" s="2724"/>
      <c r="M14" s="2725"/>
      <c r="N14" s="2723" t="s">
        <v>727</v>
      </c>
      <c r="O14" s="2724"/>
      <c r="P14" s="2725"/>
      <c r="Q14" s="2699"/>
      <c r="R14" s="2700"/>
      <c r="S14" s="2713"/>
      <c r="T14" s="2653"/>
      <c r="U14" s="2653"/>
      <c r="V14" s="384"/>
      <c r="W14" s="384"/>
    </row>
    <row r="15" spans="1:23" ht="15.6" customHeight="1">
      <c r="A15" s="2655"/>
      <c r="B15" s="2714"/>
      <c r="C15" s="411" t="s">
        <v>681</v>
      </c>
      <c r="D15" s="412" t="s">
        <v>728</v>
      </c>
      <c r="E15" s="413" t="s">
        <v>719</v>
      </c>
      <c r="F15" s="411" t="s">
        <v>681</v>
      </c>
      <c r="G15" s="412" t="s">
        <v>728</v>
      </c>
      <c r="H15" s="413" t="s">
        <v>719</v>
      </c>
      <c r="I15" s="411" t="s">
        <v>729</v>
      </c>
      <c r="J15" s="413" t="s">
        <v>719</v>
      </c>
      <c r="K15" s="411" t="s">
        <v>681</v>
      </c>
      <c r="L15" s="412" t="s">
        <v>728</v>
      </c>
      <c r="M15" s="413" t="s">
        <v>719</v>
      </c>
      <c r="N15" s="411" t="s">
        <v>681</v>
      </c>
      <c r="O15" s="412" t="s">
        <v>728</v>
      </c>
      <c r="P15" s="413" t="s">
        <v>719</v>
      </c>
      <c r="Q15" s="411" t="s">
        <v>729</v>
      </c>
      <c r="R15" s="413" t="s">
        <v>719</v>
      </c>
      <c r="S15" s="2714"/>
      <c r="T15" s="2653"/>
      <c r="U15" s="2653"/>
      <c r="V15" s="384"/>
      <c r="W15" s="384"/>
    </row>
    <row r="16" spans="1:23" ht="14.1" customHeight="1">
      <c r="A16" s="2655"/>
      <c r="B16" s="414"/>
      <c r="C16" s="415"/>
      <c r="D16" s="416"/>
      <c r="E16" s="417"/>
      <c r="F16" s="415"/>
      <c r="G16" s="416"/>
      <c r="H16" s="417"/>
      <c r="I16" s="415"/>
      <c r="J16" s="417"/>
      <c r="K16" s="415"/>
      <c r="L16" s="416"/>
      <c r="M16" s="417"/>
      <c r="N16" s="415"/>
      <c r="O16" s="416"/>
      <c r="P16" s="417"/>
      <c r="Q16" s="415"/>
      <c r="R16" s="417"/>
      <c r="S16" s="414"/>
      <c r="T16" s="2653"/>
      <c r="U16" s="2653"/>
      <c r="V16" s="384"/>
      <c r="W16" s="384"/>
    </row>
    <row r="17" spans="1:23" ht="14.1" customHeight="1">
      <c r="A17" s="2655"/>
      <c r="B17" s="418"/>
      <c r="C17" s="419"/>
      <c r="D17" s="420"/>
      <c r="E17" s="421"/>
      <c r="F17" s="419"/>
      <c r="G17" s="420"/>
      <c r="H17" s="421"/>
      <c r="I17" s="419"/>
      <c r="J17" s="421"/>
      <c r="K17" s="419"/>
      <c r="L17" s="420"/>
      <c r="M17" s="421"/>
      <c r="N17" s="419"/>
      <c r="O17" s="420"/>
      <c r="P17" s="421"/>
      <c r="Q17" s="419"/>
      <c r="R17" s="421"/>
      <c r="S17" s="418"/>
      <c r="T17" s="2653"/>
      <c r="U17" s="2653"/>
      <c r="V17" s="384"/>
      <c r="W17" s="384"/>
    </row>
    <row r="18" spans="1:23" ht="14.1" customHeight="1">
      <c r="A18" s="2655"/>
      <c r="B18" s="418"/>
      <c r="C18" s="419"/>
      <c r="D18" s="420"/>
      <c r="E18" s="421"/>
      <c r="F18" s="419"/>
      <c r="G18" s="420"/>
      <c r="H18" s="421"/>
      <c r="I18" s="419"/>
      <c r="J18" s="421"/>
      <c r="K18" s="419"/>
      <c r="L18" s="420"/>
      <c r="M18" s="421"/>
      <c r="N18" s="419"/>
      <c r="O18" s="420"/>
      <c r="P18" s="421"/>
      <c r="Q18" s="419"/>
      <c r="R18" s="421"/>
      <c r="S18" s="418"/>
      <c r="T18" s="2653"/>
      <c r="U18" s="2653"/>
      <c r="V18" s="384"/>
      <c r="W18" s="384"/>
    </row>
    <row r="19" spans="1:23" ht="14.1" customHeight="1">
      <c r="A19" s="2655"/>
      <c r="B19" s="418"/>
      <c r="C19" s="419"/>
      <c r="D19" s="420"/>
      <c r="E19" s="421"/>
      <c r="F19" s="419"/>
      <c r="G19" s="420"/>
      <c r="H19" s="421"/>
      <c r="I19" s="419"/>
      <c r="J19" s="421"/>
      <c r="K19" s="419"/>
      <c r="L19" s="420"/>
      <c r="M19" s="421"/>
      <c r="N19" s="419"/>
      <c r="O19" s="420"/>
      <c r="P19" s="421"/>
      <c r="Q19" s="419"/>
      <c r="R19" s="421"/>
      <c r="S19" s="418"/>
      <c r="T19" s="2653"/>
      <c r="U19" s="2653"/>
      <c r="V19" s="384"/>
      <c r="W19" s="384"/>
    </row>
    <row r="20" spans="1:23" ht="14.1" customHeight="1">
      <c r="A20" s="2655"/>
      <c r="B20" s="418"/>
      <c r="C20" s="419"/>
      <c r="D20" s="420"/>
      <c r="E20" s="421"/>
      <c r="F20" s="419"/>
      <c r="G20" s="420"/>
      <c r="H20" s="421"/>
      <c r="I20" s="419"/>
      <c r="J20" s="421"/>
      <c r="K20" s="419"/>
      <c r="L20" s="420"/>
      <c r="M20" s="421"/>
      <c r="N20" s="419"/>
      <c r="O20" s="420"/>
      <c r="P20" s="421"/>
      <c r="Q20" s="419"/>
      <c r="R20" s="421"/>
      <c r="S20" s="418"/>
      <c r="T20" s="2653"/>
      <c r="U20" s="2653"/>
      <c r="V20" s="384"/>
      <c r="W20" s="384"/>
    </row>
    <row r="21" spans="1:23" ht="14.1" customHeight="1">
      <c r="A21" s="2655"/>
      <c r="B21" s="418"/>
      <c r="C21" s="419"/>
      <c r="D21" s="420"/>
      <c r="E21" s="421"/>
      <c r="F21" s="419"/>
      <c r="G21" s="420"/>
      <c r="H21" s="421"/>
      <c r="I21" s="419"/>
      <c r="J21" s="421"/>
      <c r="K21" s="419"/>
      <c r="L21" s="420"/>
      <c r="M21" s="421"/>
      <c r="N21" s="419"/>
      <c r="O21" s="420"/>
      <c r="P21" s="421"/>
      <c r="Q21" s="419"/>
      <c r="R21" s="421"/>
      <c r="S21" s="418"/>
      <c r="T21" s="2653"/>
      <c r="U21" s="2653"/>
      <c r="V21" s="384"/>
      <c r="W21" s="384"/>
    </row>
    <row r="22" spans="1:23" ht="14.1" customHeight="1">
      <c r="A22" s="2655"/>
      <c r="B22" s="418"/>
      <c r="C22" s="419"/>
      <c r="D22" s="420"/>
      <c r="E22" s="421"/>
      <c r="F22" s="419"/>
      <c r="G22" s="420"/>
      <c r="H22" s="421"/>
      <c r="I22" s="419"/>
      <c r="J22" s="421"/>
      <c r="K22" s="419"/>
      <c r="L22" s="420"/>
      <c r="M22" s="421"/>
      <c r="N22" s="419"/>
      <c r="O22" s="420"/>
      <c r="P22" s="421"/>
      <c r="Q22" s="419"/>
      <c r="R22" s="421"/>
      <c r="S22" s="418"/>
      <c r="T22" s="2653"/>
      <c r="U22" s="2653"/>
      <c r="V22" s="384"/>
      <c r="W22" s="384"/>
    </row>
    <row r="23" spans="1:23" ht="14.1" customHeight="1">
      <c r="A23" s="2655"/>
      <c r="B23" s="418"/>
      <c r="C23" s="419"/>
      <c r="D23" s="420"/>
      <c r="E23" s="421"/>
      <c r="F23" s="419"/>
      <c r="G23" s="420"/>
      <c r="H23" s="421"/>
      <c r="I23" s="419"/>
      <c r="J23" s="421"/>
      <c r="K23" s="419"/>
      <c r="L23" s="420"/>
      <c r="M23" s="421"/>
      <c r="N23" s="419"/>
      <c r="O23" s="420"/>
      <c r="P23" s="421"/>
      <c r="Q23" s="419"/>
      <c r="R23" s="421"/>
      <c r="S23" s="418"/>
      <c r="T23" s="2653"/>
      <c r="U23" s="2653"/>
      <c r="V23" s="384"/>
      <c r="W23" s="384"/>
    </row>
    <row r="24" spans="1:23" ht="14.1" customHeight="1">
      <c r="A24" s="2655"/>
      <c r="B24" s="418"/>
      <c r="C24" s="419"/>
      <c r="D24" s="420"/>
      <c r="E24" s="421"/>
      <c r="F24" s="419"/>
      <c r="G24" s="420"/>
      <c r="H24" s="421"/>
      <c r="I24" s="419"/>
      <c r="J24" s="421"/>
      <c r="K24" s="419"/>
      <c r="L24" s="420"/>
      <c r="M24" s="421"/>
      <c r="N24" s="419"/>
      <c r="O24" s="420"/>
      <c r="P24" s="421"/>
      <c r="Q24" s="419"/>
      <c r="R24" s="421"/>
      <c r="S24" s="418"/>
      <c r="T24" s="2653"/>
      <c r="U24" s="2653"/>
      <c r="V24" s="384"/>
      <c r="W24" s="384"/>
    </row>
    <row r="25" spans="1:23" ht="14.1" customHeight="1">
      <c r="A25" s="2655"/>
      <c r="B25" s="418"/>
      <c r="C25" s="419"/>
      <c r="D25" s="420"/>
      <c r="E25" s="421"/>
      <c r="F25" s="419"/>
      <c r="G25" s="420"/>
      <c r="H25" s="421"/>
      <c r="I25" s="419"/>
      <c r="J25" s="421"/>
      <c r="K25" s="419"/>
      <c r="L25" s="420"/>
      <c r="M25" s="421"/>
      <c r="N25" s="419"/>
      <c r="O25" s="420"/>
      <c r="P25" s="421"/>
      <c r="Q25" s="419"/>
      <c r="R25" s="421"/>
      <c r="S25" s="418"/>
      <c r="T25" s="2653"/>
      <c r="U25" s="2653"/>
      <c r="V25" s="384"/>
      <c r="W25" s="384"/>
    </row>
    <row r="26" spans="1:23" ht="14.1" customHeight="1">
      <c r="A26" s="2655"/>
      <c r="B26" s="418"/>
      <c r="C26" s="419"/>
      <c r="D26" s="420"/>
      <c r="E26" s="421"/>
      <c r="F26" s="419"/>
      <c r="G26" s="420"/>
      <c r="H26" s="421"/>
      <c r="I26" s="419"/>
      <c r="J26" s="421"/>
      <c r="K26" s="419"/>
      <c r="L26" s="420"/>
      <c r="M26" s="421"/>
      <c r="N26" s="419"/>
      <c r="O26" s="420"/>
      <c r="P26" s="421"/>
      <c r="Q26" s="419"/>
      <c r="R26" s="421"/>
      <c r="S26" s="418"/>
      <c r="T26" s="2653"/>
      <c r="U26" s="2653"/>
      <c r="V26" s="384"/>
      <c r="W26" s="384"/>
    </row>
    <row r="27" spans="1:23" ht="14.1" customHeight="1">
      <c r="A27" s="2655"/>
      <c r="B27" s="418"/>
      <c r="C27" s="419"/>
      <c r="D27" s="420"/>
      <c r="E27" s="421"/>
      <c r="F27" s="419"/>
      <c r="G27" s="420"/>
      <c r="H27" s="421"/>
      <c r="I27" s="419"/>
      <c r="J27" s="421"/>
      <c r="K27" s="419"/>
      <c r="L27" s="420"/>
      <c r="M27" s="421"/>
      <c r="N27" s="419"/>
      <c r="O27" s="420"/>
      <c r="P27" s="421"/>
      <c r="Q27" s="419"/>
      <c r="R27" s="421"/>
      <c r="S27" s="418"/>
      <c r="T27" s="2653"/>
      <c r="U27" s="2653"/>
      <c r="V27" s="384"/>
      <c r="W27" s="384"/>
    </row>
    <row r="28" spans="1:23" ht="14.1" customHeight="1">
      <c r="A28" s="2655"/>
      <c r="B28" s="418"/>
      <c r="C28" s="419"/>
      <c r="D28" s="420"/>
      <c r="E28" s="421"/>
      <c r="F28" s="419"/>
      <c r="G28" s="420"/>
      <c r="H28" s="421"/>
      <c r="I28" s="419"/>
      <c r="J28" s="421"/>
      <c r="K28" s="419"/>
      <c r="L28" s="420"/>
      <c r="M28" s="421"/>
      <c r="N28" s="419"/>
      <c r="O28" s="420"/>
      <c r="P28" s="421"/>
      <c r="Q28" s="419"/>
      <c r="R28" s="421"/>
      <c r="S28" s="418"/>
      <c r="T28" s="2653"/>
      <c r="U28" s="2653"/>
      <c r="V28" s="384"/>
      <c r="W28" s="384"/>
    </row>
    <row r="29" spans="1:23" ht="14.1" customHeight="1">
      <c r="A29" s="2655"/>
      <c r="B29" s="418"/>
      <c r="C29" s="419"/>
      <c r="D29" s="420"/>
      <c r="E29" s="421"/>
      <c r="F29" s="419"/>
      <c r="G29" s="420"/>
      <c r="H29" s="421"/>
      <c r="I29" s="419"/>
      <c r="J29" s="421"/>
      <c r="K29" s="419"/>
      <c r="L29" s="420"/>
      <c r="M29" s="421"/>
      <c r="N29" s="419"/>
      <c r="O29" s="420"/>
      <c r="P29" s="421"/>
      <c r="Q29" s="419"/>
      <c r="R29" s="421"/>
      <c r="S29" s="418"/>
      <c r="T29" s="2653"/>
      <c r="U29" s="2653"/>
      <c r="V29" s="384"/>
      <c r="W29" s="384"/>
    </row>
    <row r="30" spans="1:23" ht="14.1" customHeight="1">
      <c r="A30" s="2655"/>
      <c r="B30" s="418"/>
      <c r="C30" s="419"/>
      <c r="D30" s="420"/>
      <c r="E30" s="421"/>
      <c r="F30" s="419"/>
      <c r="G30" s="420"/>
      <c r="H30" s="421"/>
      <c r="I30" s="419"/>
      <c r="J30" s="421"/>
      <c r="K30" s="419"/>
      <c r="L30" s="420"/>
      <c r="M30" s="421"/>
      <c r="N30" s="419"/>
      <c r="O30" s="420"/>
      <c r="P30" s="421"/>
      <c r="Q30" s="419"/>
      <c r="R30" s="421"/>
      <c r="S30" s="418"/>
      <c r="T30" s="2653"/>
      <c r="U30" s="2653"/>
      <c r="V30" s="384"/>
      <c r="W30" s="384"/>
    </row>
    <row r="31" spans="1:23" ht="14.1" customHeight="1">
      <c r="A31" s="2655"/>
      <c r="B31" s="418"/>
      <c r="C31" s="419"/>
      <c r="D31" s="420"/>
      <c r="E31" s="421"/>
      <c r="F31" s="419"/>
      <c r="G31" s="420"/>
      <c r="H31" s="421"/>
      <c r="I31" s="419"/>
      <c r="J31" s="421"/>
      <c r="K31" s="419"/>
      <c r="L31" s="420"/>
      <c r="M31" s="421"/>
      <c r="N31" s="419"/>
      <c r="O31" s="420"/>
      <c r="P31" s="421"/>
      <c r="Q31" s="419"/>
      <c r="R31" s="421"/>
      <c r="S31" s="418"/>
      <c r="T31" s="2653"/>
      <c r="U31" s="2653"/>
      <c r="V31" s="384"/>
      <c r="W31" s="384"/>
    </row>
    <row r="32" spans="1:23" ht="14.1" customHeight="1">
      <c r="A32" s="2655"/>
      <c r="B32" s="418"/>
      <c r="C32" s="419"/>
      <c r="D32" s="420"/>
      <c r="E32" s="421"/>
      <c r="F32" s="419"/>
      <c r="G32" s="420"/>
      <c r="H32" s="421"/>
      <c r="I32" s="419"/>
      <c r="J32" s="421"/>
      <c r="K32" s="419"/>
      <c r="L32" s="420"/>
      <c r="M32" s="421"/>
      <c r="N32" s="419"/>
      <c r="O32" s="420"/>
      <c r="P32" s="421"/>
      <c r="Q32" s="419"/>
      <c r="R32" s="421"/>
      <c r="S32" s="418"/>
      <c r="T32" s="2653"/>
      <c r="U32" s="2653"/>
      <c r="V32" s="384"/>
      <c r="W32" s="384"/>
    </row>
    <row r="33" spans="1:23" ht="14.1" customHeight="1">
      <c r="A33" s="2655"/>
      <c r="B33" s="418"/>
      <c r="C33" s="419"/>
      <c r="D33" s="420"/>
      <c r="E33" s="421"/>
      <c r="F33" s="419"/>
      <c r="G33" s="420"/>
      <c r="H33" s="421"/>
      <c r="I33" s="419"/>
      <c r="J33" s="421"/>
      <c r="K33" s="419"/>
      <c r="L33" s="420"/>
      <c r="M33" s="421"/>
      <c r="N33" s="419"/>
      <c r="O33" s="420"/>
      <c r="P33" s="421"/>
      <c r="Q33" s="419"/>
      <c r="R33" s="421"/>
      <c r="S33" s="418"/>
      <c r="T33" s="2653"/>
      <c r="U33" s="2653"/>
      <c r="V33" s="384"/>
      <c r="W33" s="384"/>
    </row>
    <row r="34" spans="1:23" ht="14.1" customHeight="1">
      <c r="A34" s="2655"/>
      <c r="B34" s="418"/>
      <c r="C34" s="419"/>
      <c r="D34" s="420"/>
      <c r="E34" s="421"/>
      <c r="F34" s="419"/>
      <c r="G34" s="420"/>
      <c r="H34" s="421"/>
      <c r="I34" s="419"/>
      <c r="J34" s="421"/>
      <c r="K34" s="419"/>
      <c r="L34" s="420"/>
      <c r="M34" s="421"/>
      <c r="N34" s="419"/>
      <c r="O34" s="420"/>
      <c r="P34" s="421"/>
      <c r="Q34" s="419"/>
      <c r="R34" s="421"/>
      <c r="S34" s="418"/>
      <c r="T34" s="2653"/>
      <c r="U34" s="2653"/>
      <c r="V34" s="384"/>
      <c r="W34" s="384"/>
    </row>
    <row r="35" spans="1:23" ht="14.1" customHeight="1">
      <c r="A35" s="2655"/>
      <c r="B35" s="418"/>
      <c r="C35" s="419"/>
      <c r="D35" s="420"/>
      <c r="E35" s="421"/>
      <c r="F35" s="419"/>
      <c r="G35" s="420"/>
      <c r="H35" s="421"/>
      <c r="I35" s="419"/>
      <c r="J35" s="421"/>
      <c r="K35" s="419"/>
      <c r="L35" s="420"/>
      <c r="M35" s="421"/>
      <c r="N35" s="419"/>
      <c r="O35" s="420"/>
      <c r="P35" s="421"/>
      <c r="Q35" s="419"/>
      <c r="R35" s="421"/>
      <c r="S35" s="418"/>
      <c r="T35" s="2653"/>
      <c r="U35" s="2653"/>
      <c r="V35" s="384"/>
      <c r="W35" s="384"/>
    </row>
    <row r="36" spans="1:23" ht="14.1" customHeight="1">
      <c r="A36" s="2655"/>
      <c r="B36" s="418"/>
      <c r="C36" s="419"/>
      <c r="D36" s="420"/>
      <c r="E36" s="421"/>
      <c r="F36" s="419"/>
      <c r="G36" s="420"/>
      <c r="H36" s="421"/>
      <c r="I36" s="419"/>
      <c r="J36" s="421"/>
      <c r="K36" s="419"/>
      <c r="L36" s="420"/>
      <c r="M36" s="421"/>
      <c r="N36" s="419"/>
      <c r="O36" s="420"/>
      <c r="P36" s="421"/>
      <c r="Q36" s="419"/>
      <c r="R36" s="421"/>
      <c r="S36" s="418"/>
      <c r="T36" s="2653"/>
      <c r="U36" s="2653"/>
      <c r="V36" s="384"/>
      <c r="W36" s="384"/>
    </row>
    <row r="37" spans="1:23" ht="14.1" customHeight="1">
      <c r="A37" s="2655"/>
      <c r="B37" s="418"/>
      <c r="C37" s="419"/>
      <c r="D37" s="420"/>
      <c r="E37" s="421"/>
      <c r="F37" s="419"/>
      <c r="G37" s="420"/>
      <c r="H37" s="421"/>
      <c r="I37" s="419"/>
      <c r="J37" s="421"/>
      <c r="K37" s="419"/>
      <c r="L37" s="420"/>
      <c r="M37" s="421"/>
      <c r="N37" s="419"/>
      <c r="O37" s="420"/>
      <c r="P37" s="421"/>
      <c r="Q37" s="419"/>
      <c r="R37" s="421"/>
      <c r="S37" s="418"/>
      <c r="T37" s="2653"/>
      <c r="U37" s="2653"/>
      <c r="V37" s="384"/>
      <c r="W37" s="384"/>
    </row>
    <row r="38" spans="1:23" ht="14.1" customHeight="1">
      <c r="A38" s="2655"/>
      <c r="B38" s="418"/>
      <c r="C38" s="419"/>
      <c r="D38" s="420"/>
      <c r="E38" s="421"/>
      <c r="F38" s="419"/>
      <c r="G38" s="420"/>
      <c r="H38" s="421"/>
      <c r="I38" s="419"/>
      <c r="J38" s="421"/>
      <c r="K38" s="419"/>
      <c r="L38" s="420"/>
      <c r="M38" s="421"/>
      <c r="N38" s="419"/>
      <c r="O38" s="420"/>
      <c r="P38" s="421"/>
      <c r="Q38" s="419"/>
      <c r="R38" s="421"/>
      <c r="S38" s="418"/>
      <c r="T38" s="2653"/>
      <c r="U38" s="2653"/>
      <c r="V38" s="384"/>
      <c r="W38" s="384"/>
    </row>
    <row r="39" spans="1:23" ht="14.1" customHeight="1">
      <c r="A39" s="2655"/>
      <c r="B39" s="418"/>
      <c r="C39" s="419"/>
      <c r="D39" s="420"/>
      <c r="E39" s="421"/>
      <c r="F39" s="419"/>
      <c r="G39" s="420"/>
      <c r="H39" s="421"/>
      <c r="I39" s="419"/>
      <c r="J39" s="421"/>
      <c r="K39" s="419"/>
      <c r="L39" s="420"/>
      <c r="M39" s="421"/>
      <c r="N39" s="419"/>
      <c r="O39" s="420"/>
      <c r="P39" s="421"/>
      <c r="Q39" s="419"/>
      <c r="R39" s="421"/>
      <c r="S39" s="418"/>
      <c r="T39" s="2653"/>
      <c r="U39" s="2653"/>
      <c r="V39" s="384"/>
      <c r="W39" s="384"/>
    </row>
    <row r="40" spans="1:23" ht="14.1" customHeight="1">
      <c r="A40" s="2655"/>
      <c r="B40" s="418"/>
      <c r="C40" s="419"/>
      <c r="D40" s="420"/>
      <c r="E40" s="421"/>
      <c r="F40" s="419"/>
      <c r="G40" s="420"/>
      <c r="H40" s="421"/>
      <c r="I40" s="419"/>
      <c r="J40" s="421"/>
      <c r="K40" s="419"/>
      <c r="L40" s="420"/>
      <c r="M40" s="421"/>
      <c r="N40" s="419"/>
      <c r="O40" s="420"/>
      <c r="P40" s="421"/>
      <c r="Q40" s="419"/>
      <c r="R40" s="421"/>
      <c r="S40" s="418"/>
      <c r="T40" s="2653"/>
      <c r="U40" s="2653"/>
      <c r="V40" s="384"/>
      <c r="W40" s="384"/>
    </row>
    <row r="41" spans="1:23" ht="14.1" customHeight="1">
      <c r="A41" s="2655"/>
      <c r="B41" s="418"/>
      <c r="C41" s="419"/>
      <c r="D41" s="420"/>
      <c r="E41" s="421"/>
      <c r="F41" s="419"/>
      <c r="G41" s="420"/>
      <c r="H41" s="421"/>
      <c r="I41" s="419"/>
      <c r="J41" s="421"/>
      <c r="K41" s="419"/>
      <c r="L41" s="420"/>
      <c r="M41" s="421"/>
      <c r="N41" s="419"/>
      <c r="O41" s="420"/>
      <c r="P41" s="421"/>
      <c r="Q41" s="419"/>
      <c r="R41" s="421"/>
      <c r="S41" s="418"/>
      <c r="T41" s="2653"/>
      <c r="U41" s="2653"/>
      <c r="V41" s="384"/>
      <c r="W41" s="384"/>
    </row>
    <row r="42" spans="1:23" ht="14.1" customHeight="1">
      <c r="A42" s="2655"/>
      <c r="B42" s="418"/>
      <c r="C42" s="419"/>
      <c r="D42" s="420"/>
      <c r="E42" s="421"/>
      <c r="F42" s="419"/>
      <c r="G42" s="420"/>
      <c r="H42" s="421"/>
      <c r="I42" s="419"/>
      <c r="J42" s="421"/>
      <c r="K42" s="419"/>
      <c r="L42" s="420"/>
      <c r="M42" s="421"/>
      <c r="N42" s="419"/>
      <c r="O42" s="420"/>
      <c r="P42" s="421"/>
      <c r="Q42" s="419"/>
      <c r="R42" s="421"/>
      <c r="S42" s="418"/>
      <c r="T42" s="2653"/>
      <c r="U42" s="2653"/>
      <c r="V42" s="384"/>
      <c r="W42" s="384"/>
    </row>
    <row r="43" spans="1:23" ht="14.1" customHeight="1">
      <c r="A43" s="2655"/>
      <c r="B43" s="418"/>
      <c r="C43" s="419"/>
      <c r="D43" s="420"/>
      <c r="E43" s="421"/>
      <c r="F43" s="419"/>
      <c r="G43" s="420"/>
      <c r="H43" s="421"/>
      <c r="I43" s="419"/>
      <c r="J43" s="421"/>
      <c r="K43" s="419"/>
      <c r="L43" s="420"/>
      <c r="M43" s="421"/>
      <c r="N43" s="419"/>
      <c r="O43" s="420"/>
      <c r="P43" s="421"/>
      <c r="Q43" s="419"/>
      <c r="R43" s="421"/>
      <c r="S43" s="418"/>
      <c r="T43" s="2653"/>
      <c r="U43" s="2653"/>
      <c r="V43" s="384"/>
      <c r="W43" s="384"/>
    </row>
    <row r="44" spans="1:23" ht="14.1" customHeight="1">
      <c r="A44" s="2655"/>
      <c r="B44" s="418"/>
      <c r="C44" s="419"/>
      <c r="D44" s="420"/>
      <c r="E44" s="421"/>
      <c r="F44" s="419"/>
      <c r="G44" s="420"/>
      <c r="H44" s="421"/>
      <c r="I44" s="419"/>
      <c r="J44" s="421"/>
      <c r="K44" s="419"/>
      <c r="L44" s="420"/>
      <c r="M44" s="421"/>
      <c r="N44" s="419"/>
      <c r="O44" s="420"/>
      <c r="P44" s="421"/>
      <c r="Q44" s="419"/>
      <c r="R44" s="421"/>
      <c r="S44" s="418"/>
      <c r="T44" s="2653"/>
      <c r="U44" s="2653"/>
      <c r="V44" s="384"/>
      <c r="W44" s="384"/>
    </row>
    <row r="45" spans="1:23" ht="14.1" customHeight="1">
      <c r="A45" s="2655"/>
      <c r="B45" s="418"/>
      <c r="C45" s="419"/>
      <c r="D45" s="420"/>
      <c r="E45" s="421"/>
      <c r="F45" s="419"/>
      <c r="G45" s="420"/>
      <c r="H45" s="421"/>
      <c r="I45" s="419"/>
      <c r="J45" s="421"/>
      <c r="K45" s="419"/>
      <c r="L45" s="420"/>
      <c r="M45" s="421"/>
      <c r="N45" s="419"/>
      <c r="O45" s="420"/>
      <c r="P45" s="421"/>
      <c r="Q45" s="419"/>
      <c r="R45" s="421"/>
      <c r="S45" s="418"/>
      <c r="T45" s="2653"/>
      <c r="U45" s="2653"/>
      <c r="V45" s="384"/>
      <c r="W45" s="384"/>
    </row>
    <row r="46" spans="1:23" ht="14.1" customHeight="1">
      <c r="A46" s="2655"/>
      <c r="B46" s="418"/>
      <c r="C46" s="419"/>
      <c r="D46" s="420"/>
      <c r="E46" s="421"/>
      <c r="F46" s="419"/>
      <c r="G46" s="420"/>
      <c r="H46" s="421"/>
      <c r="I46" s="419"/>
      <c r="J46" s="421"/>
      <c r="K46" s="419"/>
      <c r="L46" s="420"/>
      <c r="M46" s="421"/>
      <c r="N46" s="419"/>
      <c r="O46" s="420"/>
      <c r="P46" s="421"/>
      <c r="Q46" s="419"/>
      <c r="R46" s="421"/>
      <c r="S46" s="418"/>
      <c r="T46" s="2653"/>
      <c r="U46" s="2653"/>
      <c r="V46" s="384"/>
      <c r="W46" s="384"/>
    </row>
    <row r="47" spans="1:23" ht="14.1" customHeight="1">
      <c r="A47" s="2655"/>
      <c r="B47" s="418"/>
      <c r="C47" s="419"/>
      <c r="D47" s="420"/>
      <c r="E47" s="421"/>
      <c r="F47" s="419"/>
      <c r="G47" s="420"/>
      <c r="H47" s="421"/>
      <c r="I47" s="419"/>
      <c r="J47" s="421"/>
      <c r="K47" s="419"/>
      <c r="L47" s="420"/>
      <c r="M47" s="421"/>
      <c r="N47" s="419"/>
      <c r="O47" s="420"/>
      <c r="P47" s="421"/>
      <c r="Q47" s="419"/>
      <c r="R47" s="421"/>
      <c r="S47" s="418"/>
      <c r="T47" s="2653"/>
      <c r="U47" s="2653"/>
      <c r="V47" s="384"/>
      <c r="W47" s="384"/>
    </row>
    <row r="48" spans="1:23" ht="14.1" customHeight="1">
      <c r="A48" s="2655"/>
      <c r="B48" s="418"/>
      <c r="C48" s="419"/>
      <c r="D48" s="420"/>
      <c r="E48" s="421"/>
      <c r="F48" s="419"/>
      <c r="G48" s="420"/>
      <c r="H48" s="421"/>
      <c r="I48" s="419"/>
      <c r="J48" s="421"/>
      <c r="K48" s="419"/>
      <c r="L48" s="420"/>
      <c r="M48" s="421"/>
      <c r="N48" s="419"/>
      <c r="O48" s="420"/>
      <c r="P48" s="421"/>
      <c r="Q48" s="419"/>
      <c r="R48" s="421"/>
      <c r="S48" s="418"/>
      <c r="T48" s="2653"/>
      <c r="U48" s="2653"/>
      <c r="V48" s="384"/>
      <c r="W48" s="384"/>
    </row>
    <row r="49" spans="1:23" ht="14.1" customHeight="1">
      <c r="A49" s="2655"/>
      <c r="B49" s="418"/>
      <c r="C49" s="419"/>
      <c r="D49" s="420"/>
      <c r="E49" s="421"/>
      <c r="F49" s="419"/>
      <c r="G49" s="420"/>
      <c r="H49" s="421"/>
      <c r="I49" s="419"/>
      <c r="J49" s="421"/>
      <c r="K49" s="419"/>
      <c r="L49" s="420"/>
      <c r="M49" s="421"/>
      <c r="N49" s="419"/>
      <c r="O49" s="420"/>
      <c r="P49" s="421"/>
      <c r="Q49" s="419"/>
      <c r="R49" s="421"/>
      <c r="S49" s="418"/>
      <c r="T49" s="2653"/>
      <c r="U49" s="2653"/>
      <c r="V49" s="384"/>
      <c r="W49" s="384"/>
    </row>
    <row r="50" spans="1:23" ht="14.1" customHeight="1">
      <c r="A50" s="2655"/>
      <c r="B50" s="418"/>
      <c r="C50" s="419"/>
      <c r="D50" s="420"/>
      <c r="E50" s="421"/>
      <c r="F50" s="419"/>
      <c r="G50" s="420"/>
      <c r="H50" s="421"/>
      <c r="I50" s="419"/>
      <c r="J50" s="421"/>
      <c r="K50" s="419"/>
      <c r="L50" s="420"/>
      <c r="M50" s="421"/>
      <c r="N50" s="419"/>
      <c r="O50" s="420"/>
      <c r="P50" s="421"/>
      <c r="Q50" s="419"/>
      <c r="R50" s="421"/>
      <c r="S50" s="418"/>
      <c r="T50" s="2653"/>
      <c r="U50" s="2653"/>
      <c r="V50" s="384"/>
      <c r="W50" s="384"/>
    </row>
    <row r="51" spans="1:23" ht="14.1" customHeight="1">
      <c r="A51" s="2655"/>
      <c r="B51" s="418"/>
      <c r="C51" s="419"/>
      <c r="D51" s="420"/>
      <c r="E51" s="421"/>
      <c r="F51" s="419"/>
      <c r="G51" s="420"/>
      <c r="H51" s="421"/>
      <c r="I51" s="419"/>
      <c r="J51" s="421"/>
      <c r="K51" s="419"/>
      <c r="L51" s="420"/>
      <c r="M51" s="421"/>
      <c r="N51" s="419"/>
      <c r="O51" s="420"/>
      <c r="P51" s="421"/>
      <c r="Q51" s="419"/>
      <c r="R51" s="421"/>
      <c r="S51" s="418"/>
      <c r="T51" s="2653"/>
      <c r="U51" s="2653"/>
      <c r="V51" s="384"/>
      <c r="W51" s="384"/>
    </row>
    <row r="52" spans="1:23" ht="14.1" customHeight="1">
      <c r="A52" s="2655"/>
      <c r="B52" s="418"/>
      <c r="C52" s="419"/>
      <c r="D52" s="420"/>
      <c r="E52" s="421"/>
      <c r="F52" s="419"/>
      <c r="G52" s="420"/>
      <c r="H52" s="421"/>
      <c r="I52" s="419"/>
      <c r="J52" s="421"/>
      <c r="K52" s="419"/>
      <c r="L52" s="420"/>
      <c r="M52" s="421"/>
      <c r="N52" s="419"/>
      <c r="O52" s="420"/>
      <c r="P52" s="421"/>
      <c r="Q52" s="419"/>
      <c r="R52" s="421"/>
      <c r="S52" s="418"/>
      <c r="T52" s="2653"/>
      <c r="U52" s="2653"/>
      <c r="V52" s="384"/>
      <c r="W52" s="384"/>
    </row>
    <row r="53" spans="1:23" ht="14.1" customHeight="1">
      <c r="A53" s="2655"/>
      <c r="B53" s="418"/>
      <c r="C53" s="419"/>
      <c r="D53" s="420"/>
      <c r="E53" s="421"/>
      <c r="F53" s="419"/>
      <c r="G53" s="420"/>
      <c r="H53" s="421"/>
      <c r="I53" s="419"/>
      <c r="J53" s="421"/>
      <c r="K53" s="419"/>
      <c r="L53" s="420"/>
      <c r="M53" s="421"/>
      <c r="N53" s="419"/>
      <c r="O53" s="420"/>
      <c r="P53" s="421"/>
      <c r="Q53" s="419"/>
      <c r="R53" s="421"/>
      <c r="S53" s="418"/>
      <c r="T53" s="2653"/>
      <c r="U53" s="2653"/>
      <c r="V53" s="384"/>
      <c r="W53" s="384"/>
    </row>
    <row r="54" spans="1:23" ht="14.1" customHeight="1">
      <c r="A54" s="2655"/>
      <c r="B54" s="422"/>
      <c r="C54" s="423"/>
      <c r="D54" s="424"/>
      <c r="E54" s="425"/>
      <c r="F54" s="423"/>
      <c r="G54" s="424"/>
      <c r="H54" s="425"/>
      <c r="I54" s="423"/>
      <c r="J54" s="425"/>
      <c r="K54" s="423"/>
      <c r="L54" s="424"/>
      <c r="M54" s="425"/>
      <c r="N54" s="423"/>
      <c r="O54" s="424"/>
      <c r="P54" s="425"/>
      <c r="Q54" s="423"/>
      <c r="R54" s="425"/>
      <c r="S54" s="422"/>
      <c r="T54" s="2653"/>
      <c r="U54" s="2653"/>
      <c r="V54" s="384"/>
      <c r="W54" s="384"/>
    </row>
    <row r="55" spans="1:23" ht="14.1" customHeight="1">
      <c r="A55" s="2655"/>
      <c r="B55" s="426" t="s">
        <v>730</v>
      </c>
      <c r="C55" s="427"/>
      <c r="D55" s="428"/>
      <c r="E55" s="429"/>
      <c r="F55" s="427"/>
      <c r="G55" s="428"/>
      <c r="H55" s="429"/>
      <c r="I55" s="427"/>
      <c r="J55" s="429"/>
      <c r="K55" s="427"/>
      <c r="L55" s="428"/>
      <c r="M55" s="429"/>
      <c r="N55" s="427"/>
      <c r="O55" s="428"/>
      <c r="P55" s="429"/>
      <c r="Q55" s="427"/>
      <c r="R55" s="429"/>
      <c r="S55" s="430"/>
      <c r="T55" s="2653"/>
      <c r="U55" s="2653"/>
      <c r="V55" s="384"/>
      <c r="W55" s="384"/>
    </row>
    <row r="56" spans="1:23" ht="14.1" customHeight="1">
      <c r="A56" s="2655"/>
      <c r="B56" s="337"/>
      <c r="C56" s="337"/>
      <c r="D56" s="337"/>
      <c r="E56" s="337"/>
      <c r="F56" s="337"/>
      <c r="G56" s="337"/>
      <c r="H56" s="337"/>
      <c r="I56" s="337"/>
      <c r="J56" s="337"/>
      <c r="K56" s="337"/>
      <c r="L56" s="337"/>
      <c r="M56" s="337"/>
      <c r="N56" s="337"/>
      <c r="O56" s="337"/>
      <c r="P56" s="337"/>
      <c r="Q56" s="337"/>
      <c r="R56" s="337"/>
      <c r="S56" s="337"/>
      <c r="T56" s="2653"/>
      <c r="U56" s="2653"/>
      <c r="V56" s="384"/>
      <c r="W56" s="384"/>
    </row>
    <row r="57" spans="1:23" ht="12.95" customHeight="1">
      <c r="B57" s="723"/>
      <c r="C57" s="723"/>
      <c r="D57" s="723"/>
      <c r="E57" s="723"/>
      <c r="F57" s="723"/>
      <c r="G57" s="723"/>
      <c r="H57" s="723"/>
      <c r="I57" s="723"/>
      <c r="J57" s="723"/>
      <c r="K57" s="723"/>
      <c r="L57" s="723"/>
      <c r="M57" s="723"/>
      <c r="N57" s="723"/>
      <c r="O57" s="723"/>
      <c r="P57" s="723"/>
      <c r="Q57" s="723"/>
      <c r="R57" s="723"/>
      <c r="S57" s="723"/>
      <c r="T57" s="384"/>
      <c r="U57" s="384"/>
      <c r="V57" s="384"/>
      <c r="W57" s="384"/>
    </row>
    <row r="58" spans="1:23" ht="12.95"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row>
    <row r="59" spans="1:23" ht="12.95"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row>
    <row r="60" spans="1:23" ht="12.95"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row>
    <row r="61" spans="1:23" ht="12.95"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row>
    <row r="62" spans="1:23" ht="12.9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row>
    <row r="63" spans="1:23" ht="12.95"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row>
    <row r="64" spans="1:23" ht="12.95"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row>
    <row r="65" spans="1:23" ht="12.95"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row>
    <row r="66" spans="1:23" ht="12.95"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row>
    <row r="67" spans="1:23" ht="12.95"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row>
    <row r="68" spans="1:23" ht="12.95"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row>
    <row r="69" spans="1:23" ht="12.95"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row>
    <row r="70" spans="1:23" ht="12.95"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row>
    <row r="71" spans="1:23" ht="12.95"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row>
    <row r="72" spans="1:23" ht="12.95"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row>
    <row r="73" spans="1:23" ht="12.95"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row>
    <row r="74" spans="1:23" ht="12.95"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row>
    <row r="75" spans="1:23" ht="12.95"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row>
    <row r="76" spans="1:23" ht="12.95" customHeight="1">
      <c r="A76" s="384"/>
      <c r="B76" s="384"/>
      <c r="C76" s="384"/>
      <c r="D76" s="384"/>
      <c r="E76" s="384"/>
      <c r="F76" s="384"/>
      <c r="G76" s="384"/>
      <c r="H76" s="384"/>
      <c r="I76" s="384"/>
      <c r="J76" s="384"/>
      <c r="K76" s="384"/>
      <c r="L76" s="384"/>
      <c r="M76" s="384"/>
      <c r="N76" s="384"/>
      <c r="O76" s="384"/>
      <c r="P76" s="384"/>
      <c r="Q76" s="384"/>
      <c r="R76" s="384"/>
      <c r="S76" s="384"/>
      <c r="T76" s="384"/>
      <c r="U76" s="384"/>
      <c r="V76" s="384"/>
      <c r="W76" s="384"/>
    </row>
    <row r="77" spans="1:23" ht="12.95" customHeight="1">
      <c r="A77" s="384"/>
      <c r="B77" s="384"/>
      <c r="C77" s="384"/>
      <c r="D77" s="384"/>
      <c r="E77" s="384"/>
      <c r="F77" s="384"/>
      <c r="G77" s="384"/>
      <c r="H77" s="384"/>
      <c r="I77" s="384"/>
      <c r="J77" s="384"/>
      <c r="K77" s="384"/>
      <c r="L77" s="384"/>
      <c r="M77" s="384"/>
      <c r="N77" s="384"/>
      <c r="O77" s="384"/>
      <c r="P77" s="384"/>
      <c r="Q77" s="384"/>
      <c r="R77" s="384"/>
      <c r="S77" s="384"/>
      <c r="T77" s="384"/>
      <c r="U77" s="384"/>
      <c r="V77" s="384"/>
      <c r="W77" s="384"/>
    </row>
    <row r="78" spans="1:23" ht="12.95" customHeight="1">
      <c r="A78" s="384"/>
      <c r="B78" s="384"/>
      <c r="C78" s="384"/>
      <c r="D78" s="384"/>
      <c r="E78" s="384"/>
      <c r="F78" s="384"/>
      <c r="G78" s="384"/>
      <c r="H78" s="384"/>
      <c r="I78" s="384"/>
      <c r="J78" s="384"/>
      <c r="K78" s="384"/>
      <c r="L78" s="384"/>
      <c r="M78" s="384"/>
      <c r="N78" s="384"/>
      <c r="O78" s="384"/>
      <c r="P78" s="384"/>
      <c r="Q78" s="384"/>
      <c r="R78" s="384"/>
      <c r="S78" s="384"/>
      <c r="T78" s="384"/>
      <c r="U78" s="384"/>
      <c r="V78" s="384"/>
      <c r="W78" s="384"/>
    </row>
    <row r="79" spans="1:23" ht="12.95"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row>
    <row r="80" spans="1:23" ht="12.95"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row>
    <row r="81" spans="1:23" ht="12.95"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row>
    <row r="82" spans="1:23" ht="12.95"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row>
    <row r="83" spans="1:23" ht="12.95"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row>
    <row r="84" spans="1:23" ht="12.95"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row>
    <row r="85" spans="1:23" ht="12.95"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row>
    <row r="86" spans="1:23" ht="12.95"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row>
    <row r="87" spans="1:23" ht="12.95"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row>
    <row r="88" spans="1:23" ht="12.95"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row>
    <row r="89" spans="1:23" ht="12.95"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row>
    <row r="90" spans="1:23" ht="12.95"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row>
    <row r="91" spans="1:23" ht="12.95"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2"/>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CCFFCC"/>
  </sheetPr>
  <dimension ref="A1:AH71"/>
  <sheetViews>
    <sheetView view="pageBreakPreview" topLeftCell="A6" zoomScale="115" zoomScaleNormal="100" zoomScaleSheetLayoutView="115" workbookViewId="0">
      <selection activeCell="B33" sqref="B33:M5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332"/>
      <c r="B1" s="2668" t="s">
        <v>731</v>
      </c>
      <c r="C1" s="2669"/>
      <c r="D1" s="332"/>
      <c r="E1" s="332"/>
      <c r="F1" s="332"/>
      <c r="G1" s="332"/>
      <c r="H1" s="332"/>
      <c r="I1" s="332"/>
      <c r="J1" s="332"/>
      <c r="K1" s="332"/>
      <c r="L1" s="332"/>
      <c r="M1" s="332"/>
      <c r="N1" s="332"/>
      <c r="O1" s="332"/>
      <c r="P1" s="332"/>
      <c r="Q1" s="332"/>
      <c r="R1" s="332"/>
      <c r="S1" s="332"/>
      <c r="T1" s="722"/>
      <c r="U1" s="384"/>
      <c r="V1" s="384"/>
      <c r="W1" s="384"/>
      <c r="X1" s="384"/>
      <c r="Y1" s="384"/>
      <c r="Z1" s="384"/>
      <c r="AA1" s="384"/>
      <c r="AB1" s="384"/>
      <c r="AC1" s="384"/>
    </row>
    <row r="2" spans="1:29" ht="7.5" customHeight="1">
      <c r="A2" s="332"/>
      <c r="B2" s="2670"/>
      <c r="C2" s="2671"/>
      <c r="D2" s="332"/>
      <c r="E2" s="332"/>
      <c r="F2" s="332"/>
      <c r="G2" s="332"/>
      <c r="H2" s="332"/>
      <c r="I2" s="332"/>
      <c r="J2" s="332"/>
      <c r="K2" s="332"/>
      <c r="L2" s="332"/>
      <c r="M2" s="332"/>
      <c r="N2" s="332"/>
      <c r="O2" s="332"/>
      <c r="P2" s="332"/>
      <c r="Q2" s="332"/>
      <c r="R2" s="332"/>
      <c r="S2" s="332"/>
      <c r="T2" s="722"/>
      <c r="U2" s="384"/>
      <c r="V2" s="384"/>
      <c r="W2" s="384"/>
      <c r="X2" s="384"/>
      <c r="Y2" s="384"/>
      <c r="Z2" s="384"/>
      <c r="AA2" s="384"/>
      <c r="AB2" s="384"/>
      <c r="AC2" s="384"/>
    </row>
    <row r="3" spans="1:29" ht="7.5" customHeight="1">
      <c r="A3" s="332"/>
      <c r="B3" s="2726" t="s">
        <v>732</v>
      </c>
      <c r="C3" s="2726"/>
      <c r="D3" s="2726"/>
      <c r="E3" s="2726"/>
      <c r="F3" s="2726"/>
      <c r="G3" s="2726"/>
      <c r="H3" s="2726"/>
      <c r="I3" s="2726"/>
      <c r="J3" s="2726"/>
      <c r="K3" s="2726"/>
      <c r="L3" s="2726"/>
      <c r="M3" s="2726"/>
      <c r="N3" s="2726"/>
      <c r="O3" s="2726"/>
      <c r="P3" s="2726"/>
      <c r="Q3" s="2726"/>
      <c r="R3" s="2726"/>
      <c r="S3" s="385"/>
      <c r="T3" s="722"/>
      <c r="U3" s="384"/>
      <c r="V3" s="384"/>
      <c r="W3" s="384"/>
      <c r="X3" s="384"/>
      <c r="Y3" s="384"/>
      <c r="Z3" s="384"/>
      <c r="AA3" s="384"/>
      <c r="AB3" s="384"/>
      <c r="AC3" s="384"/>
    </row>
    <row r="4" spans="1:29" ht="7.5" customHeight="1">
      <c r="A4" s="335"/>
      <c r="B4" s="2727"/>
      <c r="C4" s="2727"/>
      <c r="D4" s="2727"/>
      <c r="E4" s="2727"/>
      <c r="F4" s="2727"/>
      <c r="G4" s="2727"/>
      <c r="H4" s="2727"/>
      <c r="I4" s="2727"/>
      <c r="J4" s="2727"/>
      <c r="K4" s="2727"/>
      <c r="L4" s="2727"/>
      <c r="M4" s="2727"/>
      <c r="N4" s="2727"/>
      <c r="O4" s="2727"/>
      <c r="P4" s="2727"/>
      <c r="Q4" s="2727"/>
      <c r="R4" s="2727"/>
      <c r="S4" s="387"/>
      <c r="T4" s="722"/>
      <c r="U4" s="384"/>
      <c r="V4" s="384"/>
      <c r="W4" s="384"/>
      <c r="X4" s="384"/>
      <c r="Y4" s="384"/>
      <c r="Z4" s="384"/>
      <c r="AA4" s="384"/>
      <c r="AB4" s="384"/>
      <c r="AC4" s="384"/>
    </row>
    <row r="5" spans="1:29" ht="7.5" customHeight="1">
      <c r="A5" s="332"/>
      <c r="B5" s="2728" t="s">
        <v>709</v>
      </c>
      <c r="C5" s="431"/>
      <c r="D5" s="431"/>
      <c r="E5" s="2730" t="s">
        <v>733</v>
      </c>
      <c r="F5" s="360"/>
      <c r="G5" s="332"/>
      <c r="H5" s="332"/>
      <c r="I5" s="332"/>
      <c r="J5" s="332"/>
      <c r="K5" s="332"/>
      <c r="L5" s="332"/>
      <c r="M5" s="332"/>
      <c r="N5" s="332"/>
      <c r="O5" s="2732" t="s">
        <v>676</v>
      </c>
      <c r="P5" s="2732"/>
      <c r="Q5" s="2732"/>
      <c r="R5" s="2732"/>
      <c r="S5" s="432"/>
      <c r="T5" s="433"/>
      <c r="U5" s="433"/>
      <c r="V5" s="433"/>
      <c r="W5" s="433"/>
      <c r="AC5" s="384"/>
    </row>
    <row r="6" spans="1:29" ht="8.1" customHeight="1">
      <c r="A6" s="332"/>
      <c r="B6" s="2728"/>
      <c r="C6" s="431"/>
      <c r="D6" s="431"/>
      <c r="E6" s="2730"/>
      <c r="F6" s="360"/>
      <c r="G6" s="384"/>
      <c r="H6" s="384"/>
      <c r="I6" s="384"/>
      <c r="J6" s="384"/>
      <c r="K6" s="384"/>
      <c r="L6" s="387"/>
      <c r="M6" s="332"/>
      <c r="N6" s="332"/>
      <c r="O6" s="2679"/>
      <c r="P6" s="2679"/>
      <c r="Q6" s="2679"/>
      <c r="R6" s="2679"/>
      <c r="S6" s="433"/>
      <c r="T6" s="433"/>
      <c r="U6" s="433"/>
      <c r="V6" s="433"/>
      <c r="W6" s="433"/>
      <c r="AC6" s="384"/>
    </row>
    <row r="7" spans="1:29" ht="5.25" customHeight="1">
      <c r="A7" s="332"/>
      <c r="B7" s="2729"/>
      <c r="C7" s="434"/>
      <c r="D7" s="434"/>
      <c r="E7" s="2731"/>
      <c r="F7" s="435"/>
      <c r="G7" s="436"/>
      <c r="H7" s="337"/>
      <c r="I7" s="337"/>
      <c r="J7" s="337"/>
      <c r="K7" s="388"/>
      <c r="L7" s="332"/>
      <c r="M7" s="437"/>
      <c r="N7" s="438"/>
      <c r="O7" s="2682"/>
      <c r="P7" s="2682"/>
      <c r="Q7" s="2682"/>
      <c r="R7" s="2682"/>
      <c r="S7" s="433"/>
      <c r="T7" s="433"/>
      <c r="U7" s="384"/>
      <c r="V7" s="384"/>
      <c r="W7" s="384"/>
      <c r="X7" s="384"/>
      <c r="Y7" s="384"/>
      <c r="Z7" s="384"/>
    </row>
    <row r="8" spans="1:29" ht="8.1" customHeight="1">
      <c r="A8" s="332"/>
      <c r="B8" s="439"/>
      <c r="C8" s="440"/>
      <c r="D8" s="440"/>
      <c r="E8" s="440"/>
      <c r="F8" s="440"/>
      <c r="G8" s="441"/>
      <c r="H8" s="338"/>
      <c r="I8" s="338"/>
      <c r="J8" s="338"/>
      <c r="K8" s="339"/>
      <c r="L8" s="339"/>
      <c r="M8" s="339"/>
      <c r="N8" s="339"/>
      <c r="O8" s="338"/>
      <c r="P8" s="338"/>
      <c r="Q8" s="338"/>
      <c r="R8" s="338"/>
      <c r="S8" s="332"/>
      <c r="T8" s="722"/>
      <c r="U8" s="384"/>
      <c r="V8" s="384"/>
      <c r="W8" s="384"/>
      <c r="X8" s="384"/>
      <c r="Y8" s="384"/>
      <c r="Z8" s="384"/>
    </row>
    <row r="9" spans="1:29" ht="17.100000000000001" customHeight="1">
      <c r="A9" s="2782"/>
      <c r="B9" s="2733" t="s">
        <v>734</v>
      </c>
      <c r="C9" s="2734"/>
      <c r="D9" s="2770"/>
      <c r="E9" s="2770"/>
      <c r="F9" s="2770"/>
      <c r="G9" s="2770"/>
      <c r="H9" s="2770"/>
      <c r="I9" s="2770"/>
      <c r="J9" s="2770"/>
      <c r="K9" s="2770"/>
      <c r="L9" s="2770"/>
      <c r="M9" s="2770"/>
      <c r="N9" s="2770"/>
      <c r="O9" s="2770"/>
      <c r="P9" s="2770"/>
      <c r="Q9" s="2770"/>
      <c r="R9" s="2771"/>
      <c r="S9" s="2768"/>
      <c r="T9" s="1015"/>
      <c r="U9" s="384"/>
      <c r="V9" s="384"/>
      <c r="W9" s="384"/>
      <c r="X9" s="384"/>
      <c r="Y9" s="384"/>
      <c r="Z9" s="384"/>
    </row>
    <row r="10" spans="1:29" ht="17.100000000000001" customHeight="1">
      <c r="A10" s="2783"/>
      <c r="B10" s="2776"/>
      <c r="C10" s="2777"/>
      <c r="D10" s="2772"/>
      <c r="E10" s="2772"/>
      <c r="F10" s="2772"/>
      <c r="G10" s="2772"/>
      <c r="H10" s="2772"/>
      <c r="I10" s="2772"/>
      <c r="J10" s="2772"/>
      <c r="K10" s="2772"/>
      <c r="L10" s="2772"/>
      <c r="M10" s="2772"/>
      <c r="N10" s="2772"/>
      <c r="O10" s="2772"/>
      <c r="P10" s="2772"/>
      <c r="Q10" s="2772"/>
      <c r="R10" s="2773"/>
      <c r="S10" s="2769"/>
      <c r="T10" s="730"/>
      <c r="U10" s="384"/>
      <c r="V10" s="384"/>
      <c r="W10" s="384"/>
      <c r="X10" s="384"/>
      <c r="Y10" s="384"/>
      <c r="Z10" s="384"/>
    </row>
    <row r="11" spans="1:29" ht="17.100000000000001" customHeight="1">
      <c r="A11" s="2783"/>
      <c r="B11" s="2778"/>
      <c r="C11" s="2779"/>
      <c r="D11" s="2772"/>
      <c r="E11" s="2772"/>
      <c r="F11" s="2772"/>
      <c r="G11" s="2772"/>
      <c r="H11" s="2772"/>
      <c r="I11" s="2772"/>
      <c r="J11" s="2772"/>
      <c r="K11" s="2772"/>
      <c r="L11" s="2772"/>
      <c r="M11" s="2772"/>
      <c r="N11" s="2772"/>
      <c r="O11" s="2772"/>
      <c r="P11" s="2772"/>
      <c r="Q11" s="2772"/>
      <c r="R11" s="2773"/>
      <c r="S11" s="2769"/>
      <c r="T11" s="730"/>
      <c r="U11" s="384"/>
      <c r="V11" s="384"/>
      <c r="W11" s="384"/>
      <c r="X11" s="384"/>
      <c r="Y11" s="384"/>
      <c r="Z11" s="384"/>
    </row>
    <row r="12" spans="1:29" ht="17.100000000000001" customHeight="1">
      <c r="A12" s="2783"/>
      <c r="B12" s="2778"/>
      <c r="C12" s="2779"/>
      <c r="D12" s="2772"/>
      <c r="E12" s="2772"/>
      <c r="F12" s="2772"/>
      <c r="G12" s="2772"/>
      <c r="H12" s="2772"/>
      <c r="I12" s="2772"/>
      <c r="J12" s="2772"/>
      <c r="K12" s="2772"/>
      <c r="L12" s="2772"/>
      <c r="M12" s="2772"/>
      <c r="N12" s="2772"/>
      <c r="O12" s="2772"/>
      <c r="P12" s="2772"/>
      <c r="Q12" s="2772"/>
      <c r="R12" s="2773"/>
      <c r="S12" s="2769"/>
      <c r="T12" s="730"/>
      <c r="U12" s="384"/>
      <c r="V12" s="384"/>
      <c r="W12" s="384"/>
      <c r="X12" s="384"/>
      <c r="Y12" s="384"/>
      <c r="Z12" s="384"/>
    </row>
    <row r="13" spans="1:29" ht="17.100000000000001" customHeight="1">
      <c r="A13" s="2783"/>
      <c r="B13" s="2778"/>
      <c r="C13" s="2779"/>
      <c r="D13" s="2772"/>
      <c r="E13" s="2772"/>
      <c r="F13" s="2772"/>
      <c r="G13" s="2772"/>
      <c r="H13" s="2772"/>
      <c r="I13" s="2772"/>
      <c r="J13" s="2772"/>
      <c r="K13" s="2772"/>
      <c r="L13" s="2772"/>
      <c r="M13" s="2772"/>
      <c r="N13" s="2772"/>
      <c r="O13" s="2772"/>
      <c r="P13" s="2772"/>
      <c r="Q13" s="2772"/>
      <c r="R13" s="2773"/>
      <c r="S13" s="2769"/>
      <c r="T13" s="730"/>
      <c r="U13" s="384"/>
      <c r="V13" s="384"/>
      <c r="W13" s="384"/>
      <c r="X13" s="384"/>
      <c r="Y13" s="384"/>
      <c r="Z13" s="384"/>
    </row>
    <row r="14" spans="1:29" ht="17.100000000000001" customHeight="1">
      <c r="A14" s="2783"/>
      <c r="B14" s="2778"/>
      <c r="C14" s="2779"/>
      <c r="D14" s="2772"/>
      <c r="E14" s="2772"/>
      <c r="F14" s="2772"/>
      <c r="G14" s="2772"/>
      <c r="H14" s="2772"/>
      <c r="I14" s="2772"/>
      <c r="J14" s="2772"/>
      <c r="K14" s="2772"/>
      <c r="L14" s="2772"/>
      <c r="M14" s="2772"/>
      <c r="N14" s="2772"/>
      <c r="O14" s="2772"/>
      <c r="P14" s="2772"/>
      <c r="Q14" s="2772"/>
      <c r="R14" s="2773"/>
      <c r="S14" s="2769"/>
      <c r="T14" s="730"/>
      <c r="U14" s="384"/>
      <c r="V14" s="384"/>
      <c r="W14" s="384"/>
      <c r="X14" s="384"/>
      <c r="Y14" s="384"/>
      <c r="Z14" s="384"/>
    </row>
    <row r="15" spans="1:29" ht="17.100000000000001" customHeight="1">
      <c r="A15" s="2783"/>
      <c r="B15" s="2778"/>
      <c r="C15" s="2779"/>
      <c r="D15" s="2772"/>
      <c r="E15" s="2772"/>
      <c r="F15" s="2772"/>
      <c r="G15" s="2772"/>
      <c r="H15" s="2772"/>
      <c r="I15" s="2772"/>
      <c r="J15" s="2772"/>
      <c r="K15" s="2772"/>
      <c r="L15" s="2772"/>
      <c r="M15" s="2772"/>
      <c r="N15" s="2772"/>
      <c r="O15" s="2772"/>
      <c r="P15" s="2772"/>
      <c r="Q15" s="2772"/>
      <c r="R15" s="2773"/>
      <c r="S15" s="2769"/>
      <c r="T15" s="730"/>
      <c r="U15" s="384"/>
      <c r="V15" s="384"/>
      <c r="W15" s="384"/>
      <c r="X15" s="384"/>
      <c r="Y15" s="384"/>
      <c r="Z15" s="384"/>
    </row>
    <row r="16" spans="1:29" ht="17.100000000000001" customHeight="1">
      <c r="A16" s="2783"/>
      <c r="B16" s="2778"/>
      <c r="C16" s="2779"/>
      <c r="D16" s="2772"/>
      <c r="E16" s="2772"/>
      <c r="F16" s="2772"/>
      <c r="G16" s="2772"/>
      <c r="H16" s="2772"/>
      <c r="I16" s="2772"/>
      <c r="J16" s="2772"/>
      <c r="K16" s="2772"/>
      <c r="L16" s="2772"/>
      <c r="M16" s="2772"/>
      <c r="N16" s="2772"/>
      <c r="O16" s="2772"/>
      <c r="P16" s="2772"/>
      <c r="Q16" s="2772"/>
      <c r="R16" s="2773"/>
      <c r="S16" s="2769"/>
      <c r="T16" s="730"/>
      <c r="U16" s="384"/>
      <c r="V16" s="384"/>
      <c r="W16" s="384"/>
      <c r="X16" s="384"/>
      <c r="Y16" s="384"/>
      <c r="Z16" s="384"/>
    </row>
    <row r="17" spans="1:33" ht="17.100000000000001" customHeight="1">
      <c r="A17" s="2783"/>
      <c r="B17" s="2778"/>
      <c r="C17" s="2779"/>
      <c r="D17" s="2772"/>
      <c r="E17" s="2772"/>
      <c r="F17" s="2772"/>
      <c r="G17" s="2772"/>
      <c r="H17" s="2772"/>
      <c r="I17" s="2772"/>
      <c r="J17" s="2772"/>
      <c r="K17" s="2772"/>
      <c r="L17" s="2772"/>
      <c r="M17" s="2772"/>
      <c r="N17" s="2772"/>
      <c r="O17" s="2772"/>
      <c r="P17" s="2772"/>
      <c r="Q17" s="2772"/>
      <c r="R17" s="2773"/>
      <c r="S17" s="2769"/>
      <c r="T17" s="730"/>
      <c r="U17" s="384"/>
      <c r="V17" s="384"/>
      <c r="W17" s="384"/>
      <c r="X17" s="384"/>
      <c r="Y17" s="384"/>
      <c r="Z17" s="384"/>
    </row>
    <row r="18" spans="1:33" ht="17.100000000000001" customHeight="1">
      <c r="A18" s="2784"/>
      <c r="B18" s="2780"/>
      <c r="C18" s="2781"/>
      <c r="D18" s="2774"/>
      <c r="E18" s="2774"/>
      <c r="F18" s="2774"/>
      <c r="G18" s="2774"/>
      <c r="H18" s="2774"/>
      <c r="I18" s="2774"/>
      <c r="J18" s="2774"/>
      <c r="K18" s="2774"/>
      <c r="L18" s="2774"/>
      <c r="M18" s="2774"/>
      <c r="N18" s="2774"/>
      <c r="O18" s="2774"/>
      <c r="P18" s="2774"/>
      <c r="Q18" s="2774"/>
      <c r="R18" s="2775"/>
      <c r="S18" s="2769"/>
      <c r="T18" s="730"/>
      <c r="U18" s="384"/>
      <c r="V18" s="384"/>
      <c r="W18" s="384"/>
      <c r="X18" s="384"/>
      <c r="Y18" s="384"/>
      <c r="Z18" s="384"/>
    </row>
    <row r="19" spans="1:33" ht="6.95" customHeight="1" thickBot="1">
      <c r="A19" s="335"/>
      <c r="B19" s="442"/>
      <c r="C19" s="443"/>
      <c r="D19" s="443"/>
      <c r="E19" s="443"/>
      <c r="F19" s="444"/>
      <c r="G19" s="443"/>
      <c r="H19" s="443"/>
      <c r="I19" s="443"/>
      <c r="J19" s="445"/>
      <c r="K19" s="443"/>
      <c r="L19" s="443"/>
      <c r="M19" s="443"/>
      <c r="N19" s="444"/>
      <c r="O19" s="443"/>
      <c r="P19" s="443"/>
      <c r="Q19" s="443"/>
      <c r="R19" s="445"/>
      <c r="S19" s="446"/>
      <c r="T19" s="733"/>
      <c r="U19" s="391"/>
      <c r="V19" s="734"/>
      <c r="W19" s="734"/>
      <c r="X19" s="384"/>
      <c r="Y19" s="384"/>
      <c r="Z19" s="384"/>
      <c r="AA19" s="384"/>
      <c r="AB19" s="384"/>
      <c r="AC19" s="384"/>
    </row>
    <row r="20" spans="1:33" ht="17.100000000000001" customHeight="1" thickTop="1" thickBot="1">
      <c r="A20" s="335"/>
      <c r="B20" s="2753"/>
      <c r="C20" s="2736" t="s">
        <v>735</v>
      </c>
      <c r="D20" s="2737"/>
      <c r="E20" s="2738"/>
      <c r="F20" s="2742" t="s">
        <v>736</v>
      </c>
      <c r="G20" s="2743" t="s">
        <v>737</v>
      </c>
      <c r="H20" s="2744"/>
      <c r="I20" s="2745" t="s">
        <v>712</v>
      </c>
      <c r="J20" s="2735"/>
      <c r="K20" s="2736" t="s">
        <v>735</v>
      </c>
      <c r="L20" s="2737"/>
      <c r="M20" s="2738"/>
      <c r="N20" s="2742" t="s">
        <v>736</v>
      </c>
      <c r="O20" s="2743" t="s">
        <v>737</v>
      </c>
      <c r="P20" s="2744"/>
      <c r="Q20" s="2745" t="s">
        <v>712</v>
      </c>
      <c r="R20" s="2747"/>
      <c r="S20" s="447"/>
      <c r="T20" s="735"/>
      <c r="U20" s="736"/>
      <c r="V20" s="734"/>
      <c r="W20" s="734"/>
      <c r="X20" s="384"/>
      <c r="Y20" s="384"/>
      <c r="Z20" s="384"/>
      <c r="AA20" s="384"/>
      <c r="AB20" s="384"/>
      <c r="AC20" s="384"/>
    </row>
    <row r="21" spans="1:33" ht="17.100000000000001" customHeight="1" thickTop="1" thickBot="1">
      <c r="A21" s="335"/>
      <c r="B21" s="2753"/>
      <c r="C21" s="2739"/>
      <c r="D21" s="2740"/>
      <c r="E21" s="2741"/>
      <c r="F21" s="2661"/>
      <c r="G21" s="448" t="s">
        <v>738</v>
      </c>
      <c r="H21" s="449" t="s">
        <v>739</v>
      </c>
      <c r="I21" s="2746"/>
      <c r="J21" s="2735"/>
      <c r="K21" s="2739"/>
      <c r="L21" s="2740"/>
      <c r="M21" s="2741"/>
      <c r="N21" s="2661"/>
      <c r="O21" s="448" t="s">
        <v>738</v>
      </c>
      <c r="P21" s="449" t="s">
        <v>739</v>
      </c>
      <c r="Q21" s="2746"/>
      <c r="R21" s="2632"/>
      <c r="S21" s="447"/>
      <c r="T21" s="735"/>
      <c r="U21" s="736"/>
      <c r="V21" s="734"/>
      <c r="W21" s="734"/>
      <c r="X21" s="384"/>
      <c r="Y21" s="384"/>
      <c r="Z21" s="384"/>
      <c r="AA21" s="384"/>
      <c r="AB21" s="384"/>
      <c r="AC21" s="384"/>
    </row>
    <row r="22" spans="1:33" ht="8.4499999999999993" customHeight="1" thickTop="1" thickBot="1">
      <c r="A22" s="335"/>
      <c r="B22" s="2749"/>
      <c r="C22" s="2755" t="s">
        <v>681</v>
      </c>
      <c r="D22" s="450"/>
      <c r="E22" s="451"/>
      <c r="F22" s="2688"/>
      <c r="G22" s="350"/>
      <c r="H22" s="350"/>
      <c r="I22" s="350"/>
      <c r="J22" s="2754"/>
      <c r="K22" s="2755" t="s">
        <v>681</v>
      </c>
      <c r="L22" s="450"/>
      <c r="M22" s="451"/>
      <c r="N22" s="2688"/>
      <c r="O22" s="350"/>
      <c r="P22" s="350"/>
      <c r="Q22" s="350"/>
      <c r="R22" s="2632"/>
      <c r="S22" s="356"/>
      <c r="T22" s="737"/>
      <c r="U22" s="724"/>
      <c r="V22" s="384"/>
      <c r="W22" s="384"/>
      <c r="X22" s="384"/>
      <c r="Y22" s="384"/>
      <c r="Z22" s="384"/>
      <c r="AA22" s="384"/>
      <c r="AB22" s="384"/>
      <c r="AC22" s="384"/>
    </row>
    <row r="23" spans="1:33" ht="8.4499999999999993" customHeight="1" thickTop="1" thickBot="1">
      <c r="A23" s="335"/>
      <c r="B23" s="2749"/>
      <c r="C23" s="2756"/>
      <c r="D23" s="2750"/>
      <c r="E23" s="2748"/>
      <c r="F23" s="2689"/>
      <c r="G23" s="2684"/>
      <c r="H23" s="2684"/>
      <c r="I23" s="2684"/>
      <c r="J23" s="2754"/>
      <c r="K23" s="2756"/>
      <c r="L23" s="2750"/>
      <c r="M23" s="2748"/>
      <c r="N23" s="2689"/>
      <c r="O23" s="2684"/>
      <c r="P23" s="2684"/>
      <c r="Q23" s="2684"/>
      <c r="R23" s="2632"/>
      <c r="S23" s="356"/>
      <c r="T23" s="737"/>
      <c r="U23" s="724"/>
      <c r="V23" s="384"/>
      <c r="W23" s="384"/>
      <c r="X23" s="384"/>
      <c r="Y23" s="384"/>
      <c r="Z23" s="384"/>
      <c r="AA23" s="384"/>
      <c r="AB23" s="384"/>
      <c r="AC23" s="384"/>
    </row>
    <row r="24" spans="1:33" ht="8.4499999999999993" customHeight="1" thickTop="1" thickBot="1">
      <c r="A24" s="335"/>
      <c r="B24" s="2749"/>
      <c r="C24" s="2756"/>
      <c r="D24" s="2750"/>
      <c r="E24" s="2748"/>
      <c r="F24" s="2688"/>
      <c r="G24" s="2685"/>
      <c r="H24" s="2685"/>
      <c r="I24" s="2685"/>
      <c r="J24" s="2754"/>
      <c r="K24" s="2756"/>
      <c r="L24" s="2750"/>
      <c r="M24" s="2748"/>
      <c r="N24" s="2688"/>
      <c r="O24" s="2685"/>
      <c r="P24" s="2685"/>
      <c r="Q24" s="2685"/>
      <c r="R24" s="2632"/>
      <c r="S24" s="356"/>
      <c r="T24" s="737"/>
      <c r="U24" s="724"/>
      <c r="V24" s="384"/>
      <c r="W24" s="384"/>
      <c r="X24" s="384"/>
      <c r="Y24" s="384"/>
      <c r="Z24" s="384"/>
      <c r="AA24" s="384"/>
      <c r="AB24" s="384"/>
      <c r="AC24" s="384"/>
    </row>
    <row r="25" spans="1:33" ht="8.4499999999999993" customHeight="1" thickTop="1" thickBot="1">
      <c r="A25" s="335"/>
      <c r="B25" s="2749"/>
      <c r="C25" s="2756"/>
      <c r="D25" s="2750"/>
      <c r="E25" s="2748"/>
      <c r="F25" s="2689"/>
      <c r="G25" s="2684"/>
      <c r="H25" s="2684"/>
      <c r="I25" s="2684"/>
      <c r="J25" s="2754"/>
      <c r="K25" s="2756"/>
      <c r="L25" s="2750"/>
      <c r="M25" s="2748"/>
      <c r="N25" s="2689"/>
      <c r="O25" s="2684"/>
      <c r="P25" s="2684"/>
      <c r="Q25" s="2684"/>
      <c r="R25" s="2632"/>
      <c r="S25" s="356"/>
      <c r="T25" s="737"/>
      <c r="U25" s="724"/>
      <c r="V25" s="384"/>
      <c r="W25" s="384"/>
      <c r="X25" s="384"/>
      <c r="Y25" s="384"/>
      <c r="Z25" s="384"/>
      <c r="AA25" s="384"/>
      <c r="AB25" s="384"/>
      <c r="AC25" s="384"/>
    </row>
    <row r="26" spans="1:33" ht="8.4499999999999993" customHeight="1" thickTop="1" thickBot="1">
      <c r="A26" s="335"/>
      <c r="B26" s="2749"/>
      <c r="C26" s="2756"/>
      <c r="D26" s="2750"/>
      <c r="E26" s="2748"/>
      <c r="F26" s="2688"/>
      <c r="G26" s="2685"/>
      <c r="H26" s="2685"/>
      <c r="I26" s="2685"/>
      <c r="J26" s="2754"/>
      <c r="K26" s="2756"/>
      <c r="L26" s="2750"/>
      <c r="M26" s="2748"/>
      <c r="N26" s="2688"/>
      <c r="O26" s="2685"/>
      <c r="P26" s="2685"/>
      <c r="Q26" s="2685"/>
      <c r="R26" s="2632"/>
      <c r="S26" s="356"/>
      <c r="T26" s="737"/>
      <c r="U26" s="724"/>
      <c r="V26" s="384"/>
      <c r="W26" s="384"/>
      <c r="X26" s="384"/>
      <c r="Y26" s="384"/>
      <c r="Z26" s="384"/>
      <c r="AA26" s="384"/>
      <c r="AB26" s="384"/>
      <c r="AC26" s="384"/>
    </row>
    <row r="27" spans="1:33" ht="8.4499999999999993" customHeight="1" thickTop="1" thickBot="1">
      <c r="A27" s="335"/>
      <c r="B27" s="2749"/>
      <c r="C27" s="2756"/>
      <c r="D27" s="2750"/>
      <c r="E27" s="2748"/>
      <c r="F27" s="2689"/>
      <c r="G27" s="2684"/>
      <c r="H27" s="2684"/>
      <c r="I27" s="2684"/>
      <c r="J27" s="2754"/>
      <c r="K27" s="2756"/>
      <c r="L27" s="2750"/>
      <c r="M27" s="2748"/>
      <c r="N27" s="2689"/>
      <c r="O27" s="2684"/>
      <c r="P27" s="2684"/>
      <c r="Q27" s="2684"/>
      <c r="R27" s="2632"/>
      <c r="S27" s="356"/>
      <c r="T27" s="737"/>
      <c r="U27" s="724"/>
      <c r="V27" s="384"/>
      <c r="W27" s="384"/>
      <c r="X27" s="384"/>
      <c r="Y27" s="384"/>
      <c r="Z27" s="384"/>
      <c r="AA27" s="384"/>
      <c r="AB27" s="384"/>
      <c r="AC27" s="384"/>
    </row>
    <row r="28" spans="1:33" ht="8.4499999999999993" customHeight="1" thickTop="1" thickBot="1">
      <c r="A28" s="335"/>
      <c r="B28" s="2749"/>
      <c r="C28" s="2756"/>
      <c r="D28" s="2750"/>
      <c r="E28" s="2748"/>
      <c r="F28" s="2688"/>
      <c r="G28" s="2685"/>
      <c r="H28" s="2685"/>
      <c r="I28" s="2685"/>
      <c r="J28" s="2754"/>
      <c r="K28" s="2756"/>
      <c r="L28" s="2750"/>
      <c r="M28" s="2748"/>
      <c r="N28" s="2688"/>
      <c r="O28" s="2685"/>
      <c r="P28" s="2685"/>
      <c r="Q28" s="2685"/>
      <c r="R28" s="2632"/>
      <c r="S28" s="356"/>
      <c r="T28" s="737"/>
      <c r="U28" s="724"/>
      <c r="V28" s="384"/>
      <c r="W28" s="384"/>
      <c r="X28" s="384"/>
      <c r="Y28" s="384"/>
      <c r="Z28" s="384"/>
      <c r="AA28" s="384"/>
      <c r="AB28" s="384"/>
      <c r="AC28" s="384"/>
    </row>
    <row r="29" spans="1:33" ht="8.4499999999999993" customHeight="1" thickTop="1" thickBot="1">
      <c r="A29" s="335"/>
      <c r="B29" s="2749"/>
      <c r="C29" s="2756"/>
      <c r="D29" s="2750"/>
      <c r="E29" s="2748"/>
      <c r="F29" s="2689"/>
      <c r="G29" s="2684"/>
      <c r="H29" s="2684"/>
      <c r="I29" s="2684"/>
      <c r="J29" s="2754"/>
      <c r="K29" s="2756"/>
      <c r="L29" s="2750"/>
      <c r="M29" s="2748"/>
      <c r="N29" s="2689"/>
      <c r="O29" s="2684"/>
      <c r="P29" s="2684"/>
      <c r="Q29" s="2684"/>
      <c r="R29" s="2632"/>
      <c r="S29" s="356"/>
      <c r="T29" s="737"/>
      <c r="U29" s="724"/>
      <c r="V29" s="384"/>
      <c r="W29" s="384"/>
      <c r="X29" s="384"/>
      <c r="Y29" s="384"/>
      <c r="Z29" s="384"/>
      <c r="AA29" s="2569"/>
      <c r="AB29" s="2569"/>
      <c r="AC29" s="384"/>
    </row>
    <row r="30" spans="1:33" ht="8.4499999999999993" customHeight="1" thickTop="1" thickBot="1">
      <c r="A30" s="335"/>
      <c r="B30" s="2749"/>
      <c r="C30" s="2756"/>
      <c r="D30" s="2750"/>
      <c r="E30" s="2748"/>
      <c r="F30" s="2688"/>
      <c r="G30" s="2685"/>
      <c r="H30" s="2685"/>
      <c r="I30" s="2685"/>
      <c r="J30" s="2754"/>
      <c r="K30" s="2756"/>
      <c r="L30" s="2750"/>
      <c r="M30" s="2748"/>
      <c r="N30" s="2688"/>
      <c r="O30" s="2685"/>
      <c r="P30" s="2685"/>
      <c r="Q30" s="2685"/>
      <c r="R30" s="2632"/>
      <c r="S30" s="356"/>
      <c r="T30" s="737"/>
      <c r="U30" s="724"/>
      <c r="V30" s="384"/>
      <c r="W30" s="384"/>
      <c r="X30" s="384"/>
      <c r="Y30" s="384"/>
      <c r="Z30" s="384"/>
      <c r="AA30" s="2569"/>
      <c r="AB30" s="2569"/>
    </row>
    <row r="31" spans="1:33" ht="8.4499999999999993" customHeight="1" thickTop="1" thickBot="1">
      <c r="A31" s="335"/>
      <c r="B31" s="2749"/>
      <c r="C31" s="2756"/>
      <c r="D31" s="2750"/>
      <c r="E31" s="2748"/>
      <c r="F31" s="2689"/>
      <c r="G31" s="2684"/>
      <c r="H31" s="2684"/>
      <c r="I31" s="2684"/>
      <c r="J31" s="2754"/>
      <c r="K31" s="2756"/>
      <c r="L31" s="2750"/>
      <c r="M31" s="2748"/>
      <c r="N31" s="2689"/>
      <c r="O31" s="2684"/>
      <c r="P31" s="2684"/>
      <c r="Q31" s="2684"/>
      <c r="R31" s="2632"/>
      <c r="S31" s="356"/>
      <c r="T31" s="737"/>
      <c r="U31" s="724"/>
      <c r="V31" s="384"/>
      <c r="W31" s="384"/>
      <c r="X31" s="384"/>
      <c r="Y31" s="384"/>
      <c r="Z31" s="384"/>
      <c r="AA31" s="2569"/>
      <c r="AB31" s="2569"/>
      <c r="AD31" s="2569"/>
      <c r="AE31" s="2569"/>
      <c r="AF31" s="2569"/>
      <c r="AG31" s="2569"/>
    </row>
    <row r="32" spans="1:33" ht="8.4499999999999993" customHeight="1" thickTop="1" thickBot="1">
      <c r="A32" s="335"/>
      <c r="B32" s="2749"/>
      <c r="C32" s="2756"/>
      <c r="D32" s="2750"/>
      <c r="E32" s="2748"/>
      <c r="F32" s="2688"/>
      <c r="G32" s="2685"/>
      <c r="H32" s="2685"/>
      <c r="I32" s="2685"/>
      <c r="J32" s="2754"/>
      <c r="K32" s="2756"/>
      <c r="L32" s="2750"/>
      <c r="M32" s="2748"/>
      <c r="N32" s="2688"/>
      <c r="O32" s="2685"/>
      <c r="P32" s="2685"/>
      <c r="Q32" s="2685"/>
      <c r="R32" s="2632"/>
      <c r="S32" s="356"/>
      <c r="T32" s="737"/>
      <c r="U32" s="724"/>
      <c r="V32" s="384"/>
      <c r="W32" s="384"/>
      <c r="X32" s="384"/>
      <c r="Y32" s="384"/>
      <c r="Z32" s="384"/>
      <c r="AA32" s="2569"/>
      <c r="AB32" s="2569"/>
      <c r="AD32" s="2569"/>
      <c r="AE32" s="2569"/>
      <c r="AF32" s="2569"/>
      <c r="AG32" s="2569"/>
    </row>
    <row r="33" spans="1:34" ht="8.4499999999999993" customHeight="1" thickTop="1" thickBot="1">
      <c r="A33" s="335"/>
      <c r="B33" s="2749"/>
      <c r="C33" s="2756"/>
      <c r="D33" s="2750"/>
      <c r="E33" s="2748"/>
      <c r="F33" s="2689"/>
      <c r="G33" s="2684"/>
      <c r="H33" s="2684"/>
      <c r="I33" s="2684"/>
      <c r="J33" s="2754"/>
      <c r="K33" s="2756"/>
      <c r="L33" s="2750"/>
      <c r="M33" s="2748"/>
      <c r="N33" s="2689"/>
      <c r="O33" s="2684"/>
      <c r="P33" s="2684"/>
      <c r="Q33" s="2684"/>
      <c r="R33" s="2632"/>
      <c r="S33" s="356"/>
      <c r="T33" s="737"/>
      <c r="U33" s="724"/>
      <c r="V33" s="384"/>
      <c r="W33" s="384"/>
      <c r="X33" s="384"/>
      <c r="Y33" s="384"/>
      <c r="Z33" s="384"/>
      <c r="AD33" s="2569"/>
      <c r="AE33" s="2569"/>
      <c r="AF33" s="2569"/>
      <c r="AG33" s="2569"/>
    </row>
    <row r="34" spans="1:34" ht="8.4499999999999993" customHeight="1" thickTop="1" thickBot="1">
      <c r="A34" s="335"/>
      <c r="B34" s="2749"/>
      <c r="C34" s="2757"/>
      <c r="D34" s="2751"/>
      <c r="E34" s="2752"/>
      <c r="F34" s="2688"/>
      <c r="G34" s="2685"/>
      <c r="H34" s="2685"/>
      <c r="I34" s="2685"/>
      <c r="J34" s="2754"/>
      <c r="K34" s="2757"/>
      <c r="L34" s="2751"/>
      <c r="M34" s="2752"/>
      <c r="N34" s="2688"/>
      <c r="O34" s="2685"/>
      <c r="P34" s="2685"/>
      <c r="Q34" s="2685"/>
      <c r="R34" s="2632"/>
      <c r="S34" s="356"/>
      <c r="T34" s="737"/>
      <c r="U34" s="724"/>
      <c r="V34" s="384"/>
      <c r="W34" s="384"/>
      <c r="X34" s="384"/>
      <c r="Y34" s="384"/>
      <c r="Z34" s="384"/>
      <c r="AD34" s="2569"/>
      <c r="AE34" s="2569"/>
      <c r="AF34" s="2569"/>
      <c r="AG34" s="2569"/>
    </row>
    <row r="35" spans="1:34" ht="8.4499999999999993" customHeight="1" thickTop="1" thickBot="1">
      <c r="A35" s="335"/>
      <c r="B35" s="2749"/>
      <c r="C35" s="2755" t="s">
        <v>740</v>
      </c>
      <c r="D35" s="2759"/>
      <c r="E35" s="2760"/>
      <c r="F35" s="2689"/>
      <c r="G35" s="2684"/>
      <c r="H35" s="2684"/>
      <c r="I35" s="2684"/>
      <c r="J35" s="2754"/>
      <c r="K35" s="2755" t="s">
        <v>740</v>
      </c>
      <c r="L35" s="2759"/>
      <c r="M35" s="2760"/>
      <c r="N35" s="2689"/>
      <c r="O35" s="2684"/>
      <c r="P35" s="2684"/>
      <c r="Q35" s="2684"/>
      <c r="R35" s="2632"/>
      <c r="S35" s="356"/>
      <c r="T35" s="737"/>
      <c r="U35" s="724"/>
      <c r="V35" s="384"/>
      <c r="W35" s="384"/>
      <c r="X35" s="384"/>
      <c r="Y35" s="384"/>
      <c r="Z35" s="384"/>
      <c r="AD35" s="2569"/>
      <c r="AE35" s="2569"/>
      <c r="AF35" s="2569"/>
      <c r="AG35" s="2569"/>
    </row>
    <row r="36" spans="1:34" ht="8.4499999999999993" customHeight="1" thickTop="1" thickBot="1">
      <c r="A36" s="335"/>
      <c r="B36" s="2749"/>
      <c r="C36" s="2756"/>
      <c r="D36" s="2750"/>
      <c r="E36" s="2748"/>
      <c r="F36" s="2688"/>
      <c r="G36" s="2685"/>
      <c r="H36" s="2685"/>
      <c r="I36" s="2685"/>
      <c r="J36" s="2754"/>
      <c r="K36" s="2756"/>
      <c r="L36" s="2750"/>
      <c r="M36" s="2748"/>
      <c r="N36" s="2688"/>
      <c r="O36" s="2685"/>
      <c r="P36" s="2685"/>
      <c r="Q36" s="2685"/>
      <c r="R36" s="2632"/>
      <c r="S36" s="356"/>
      <c r="T36" s="737"/>
      <c r="U36" s="724"/>
      <c r="V36" s="384"/>
      <c r="W36" s="384"/>
      <c r="X36" s="384"/>
      <c r="Y36" s="384"/>
      <c r="Z36" s="384"/>
      <c r="AD36" s="2569"/>
      <c r="AE36" s="2569"/>
      <c r="AF36" s="2569"/>
      <c r="AG36" s="2569"/>
    </row>
    <row r="37" spans="1:34" ht="8.4499999999999993" customHeight="1" thickTop="1" thickBot="1">
      <c r="A37" s="335"/>
      <c r="B37" s="2749"/>
      <c r="C37" s="2756"/>
      <c r="D37" s="2750"/>
      <c r="E37" s="2748"/>
      <c r="F37" s="2689"/>
      <c r="G37" s="2684"/>
      <c r="H37" s="2684"/>
      <c r="I37" s="2684"/>
      <c r="J37" s="2754"/>
      <c r="K37" s="2756"/>
      <c r="L37" s="2750"/>
      <c r="M37" s="2748"/>
      <c r="N37" s="2689"/>
      <c r="O37" s="2684"/>
      <c r="P37" s="2684"/>
      <c r="Q37" s="2684"/>
      <c r="R37" s="2632"/>
      <c r="S37" s="356"/>
      <c r="T37" s="737"/>
      <c r="U37" s="724"/>
      <c r="V37" s="384"/>
      <c r="W37" s="384"/>
      <c r="X37" s="384"/>
      <c r="Y37" s="384"/>
      <c r="Z37" s="384"/>
      <c r="AD37" s="2569"/>
      <c r="AE37" s="2569"/>
      <c r="AF37" s="2569"/>
      <c r="AG37" s="2569"/>
    </row>
    <row r="38" spans="1:34" ht="8.4499999999999993" customHeight="1" thickTop="1" thickBot="1">
      <c r="A38" s="335"/>
      <c r="B38" s="2749"/>
      <c r="C38" s="2756"/>
      <c r="D38" s="2750"/>
      <c r="E38" s="2748"/>
      <c r="F38" s="2688"/>
      <c r="G38" s="2685"/>
      <c r="H38" s="2685"/>
      <c r="I38" s="2685"/>
      <c r="J38" s="2754"/>
      <c r="K38" s="2756"/>
      <c r="L38" s="2750"/>
      <c r="M38" s="2748"/>
      <c r="N38" s="2688"/>
      <c r="O38" s="2685"/>
      <c r="P38" s="2685"/>
      <c r="Q38" s="2685"/>
      <c r="R38" s="2632"/>
      <c r="S38" s="356"/>
      <c r="T38" s="737"/>
      <c r="U38" s="724"/>
      <c r="V38" s="384"/>
      <c r="W38" s="384"/>
      <c r="X38" s="384"/>
      <c r="Y38" s="384"/>
      <c r="Z38" s="384"/>
      <c r="AD38" s="2569"/>
      <c r="AE38" s="2569"/>
      <c r="AF38" s="2569"/>
      <c r="AG38" s="2569"/>
    </row>
    <row r="39" spans="1:34" ht="8.4499999999999993" customHeight="1" thickTop="1" thickBot="1">
      <c r="A39" s="335"/>
      <c r="B39" s="2749"/>
      <c r="C39" s="2756"/>
      <c r="D39" s="2750"/>
      <c r="E39" s="2748"/>
      <c r="F39" s="2689"/>
      <c r="G39" s="2684"/>
      <c r="H39" s="2684"/>
      <c r="I39" s="2684"/>
      <c r="J39" s="2754"/>
      <c r="K39" s="2756"/>
      <c r="L39" s="2750"/>
      <c r="M39" s="2748"/>
      <c r="N39" s="2689"/>
      <c r="O39" s="2684"/>
      <c r="P39" s="2684"/>
      <c r="Q39" s="2684"/>
      <c r="R39" s="2632"/>
      <c r="S39" s="356"/>
      <c r="T39" s="737"/>
      <c r="U39" s="724"/>
      <c r="V39" s="384"/>
      <c r="W39" s="384"/>
      <c r="X39" s="384"/>
      <c r="Y39" s="384"/>
      <c r="Z39" s="384"/>
      <c r="AA39" s="2569"/>
      <c r="AB39" s="2569"/>
      <c r="AE39" s="2569"/>
      <c r="AF39" s="2569"/>
      <c r="AG39" s="2569"/>
      <c r="AH39" s="2569"/>
    </row>
    <row r="40" spans="1:34" ht="8.4499999999999993" customHeight="1" thickTop="1" thickBot="1">
      <c r="A40" s="335"/>
      <c r="B40" s="2749"/>
      <c r="C40" s="2756"/>
      <c r="D40" s="2750"/>
      <c r="E40" s="2748"/>
      <c r="F40" s="2688"/>
      <c r="G40" s="2685"/>
      <c r="H40" s="2685"/>
      <c r="I40" s="2685"/>
      <c r="J40" s="2754"/>
      <c r="K40" s="2756"/>
      <c r="L40" s="2750"/>
      <c r="M40" s="2748"/>
      <c r="N40" s="2688"/>
      <c r="O40" s="2685"/>
      <c r="P40" s="2685"/>
      <c r="Q40" s="2685"/>
      <c r="R40" s="2632"/>
      <c r="S40" s="356"/>
      <c r="T40" s="737"/>
      <c r="U40" s="724"/>
      <c r="V40" s="384"/>
      <c r="W40" s="384"/>
      <c r="X40" s="384"/>
      <c r="Y40" s="384"/>
      <c r="Z40" s="384"/>
      <c r="AA40" s="2569"/>
      <c r="AB40" s="2569"/>
      <c r="AE40" s="2569"/>
      <c r="AF40" s="2569"/>
      <c r="AG40" s="2569"/>
      <c r="AH40" s="2569"/>
    </row>
    <row r="41" spans="1:34" ht="8.4499999999999993" customHeight="1" thickTop="1" thickBot="1">
      <c r="A41" s="335"/>
      <c r="B41" s="2749"/>
      <c r="C41" s="2756"/>
      <c r="D41" s="2750"/>
      <c r="E41" s="2748"/>
      <c r="F41" s="2689"/>
      <c r="G41" s="2684"/>
      <c r="H41" s="2684"/>
      <c r="I41" s="2684"/>
      <c r="J41" s="2754"/>
      <c r="K41" s="2756"/>
      <c r="L41" s="2750"/>
      <c r="M41" s="2748"/>
      <c r="N41" s="2689"/>
      <c r="O41" s="2684"/>
      <c r="P41" s="2684"/>
      <c r="Q41" s="2684"/>
      <c r="R41" s="2632"/>
      <c r="S41" s="356"/>
      <c r="T41" s="737"/>
      <c r="U41" s="724"/>
      <c r="V41" s="384"/>
      <c r="W41" s="384"/>
      <c r="X41" s="384"/>
      <c r="Y41" s="384"/>
      <c r="Z41" s="384"/>
      <c r="AE41" s="2569"/>
      <c r="AF41" s="2569"/>
      <c r="AG41" s="2569"/>
      <c r="AH41" s="2569"/>
    </row>
    <row r="42" spans="1:34" ht="8.4499999999999993" customHeight="1" thickTop="1" thickBot="1">
      <c r="A42" s="335"/>
      <c r="B42" s="2749"/>
      <c r="C42" s="2756"/>
      <c r="D42" s="2750"/>
      <c r="E42" s="2748"/>
      <c r="F42" s="2688"/>
      <c r="G42" s="2685"/>
      <c r="H42" s="2685"/>
      <c r="I42" s="2685"/>
      <c r="J42" s="2754"/>
      <c r="K42" s="2756"/>
      <c r="L42" s="2750"/>
      <c r="M42" s="2748"/>
      <c r="N42" s="2688"/>
      <c r="O42" s="2685"/>
      <c r="P42" s="2685"/>
      <c r="Q42" s="2685"/>
      <c r="R42" s="2632"/>
      <c r="S42" s="356"/>
      <c r="T42" s="737"/>
      <c r="U42" s="724"/>
      <c r="V42" s="384"/>
      <c r="W42" s="384"/>
      <c r="X42" s="384"/>
      <c r="Y42" s="384"/>
      <c r="Z42" s="384"/>
      <c r="AE42" s="2569"/>
      <c r="AF42" s="2569"/>
      <c r="AG42" s="2569"/>
      <c r="AH42" s="2569"/>
    </row>
    <row r="43" spans="1:34" ht="8.4499999999999993" customHeight="1" thickTop="1" thickBot="1">
      <c r="A43" s="335"/>
      <c r="B43" s="2749"/>
      <c r="C43" s="2756"/>
      <c r="D43" s="2750"/>
      <c r="E43" s="2748"/>
      <c r="F43" s="2689"/>
      <c r="G43" s="2684"/>
      <c r="H43" s="2684"/>
      <c r="I43" s="2684"/>
      <c r="J43" s="2754"/>
      <c r="K43" s="2756"/>
      <c r="L43" s="2750"/>
      <c r="M43" s="2748"/>
      <c r="N43" s="2689"/>
      <c r="O43" s="2684"/>
      <c r="P43" s="2684"/>
      <c r="Q43" s="2684"/>
      <c r="R43" s="2632"/>
      <c r="S43" s="356"/>
      <c r="T43" s="737"/>
      <c r="U43" s="724"/>
      <c r="V43" s="384"/>
      <c r="W43" s="384"/>
      <c r="X43" s="384"/>
      <c r="Y43" s="384"/>
      <c r="Z43" s="384"/>
      <c r="AA43" s="2569"/>
      <c r="AB43" s="2569"/>
      <c r="AC43" s="2569"/>
      <c r="AE43" s="2569"/>
      <c r="AF43" s="2569"/>
    </row>
    <row r="44" spans="1:34" ht="8.4499999999999993" customHeight="1" thickTop="1" thickBot="1">
      <c r="A44" s="335"/>
      <c r="B44" s="2749"/>
      <c r="C44" s="2756"/>
      <c r="D44" s="2750"/>
      <c r="E44" s="2748"/>
      <c r="F44" s="2688"/>
      <c r="G44" s="2685"/>
      <c r="H44" s="2685"/>
      <c r="I44" s="2685"/>
      <c r="J44" s="2754"/>
      <c r="K44" s="2756"/>
      <c r="L44" s="2750"/>
      <c r="M44" s="2748"/>
      <c r="N44" s="2688"/>
      <c r="O44" s="2685"/>
      <c r="P44" s="2685"/>
      <c r="Q44" s="2685"/>
      <c r="R44" s="2632"/>
      <c r="S44" s="356"/>
      <c r="T44" s="737"/>
      <c r="U44" s="724"/>
      <c r="V44" s="384"/>
      <c r="W44" s="384"/>
      <c r="X44" s="384"/>
      <c r="Y44" s="384"/>
      <c r="Z44" s="384"/>
      <c r="AA44" s="2569"/>
      <c r="AB44" s="2569"/>
      <c r="AC44" s="2569"/>
      <c r="AE44" s="2569"/>
      <c r="AF44" s="2569"/>
    </row>
    <row r="45" spans="1:34" ht="8.4499999999999993" customHeight="1" thickTop="1" thickBot="1">
      <c r="A45" s="335"/>
      <c r="B45" s="2749"/>
      <c r="C45" s="2756"/>
      <c r="D45" s="2750"/>
      <c r="E45" s="2748"/>
      <c r="F45" s="2689"/>
      <c r="G45" s="2684"/>
      <c r="H45" s="2684"/>
      <c r="I45" s="2684"/>
      <c r="J45" s="2754"/>
      <c r="K45" s="2756"/>
      <c r="L45" s="2750"/>
      <c r="M45" s="2748"/>
      <c r="N45" s="2689"/>
      <c r="O45" s="2684"/>
      <c r="P45" s="2684"/>
      <c r="Q45" s="2684"/>
      <c r="R45" s="2632"/>
      <c r="S45" s="356"/>
      <c r="T45" s="737"/>
      <c r="U45" s="724"/>
      <c r="V45" s="384"/>
      <c r="W45" s="384"/>
      <c r="X45" s="384"/>
      <c r="Y45" s="384"/>
      <c r="Z45" s="384"/>
      <c r="AA45" s="2569"/>
      <c r="AB45" s="2569"/>
      <c r="AC45" s="2569"/>
      <c r="AD45" s="2569"/>
      <c r="AE45" s="2569"/>
      <c r="AF45" s="2569"/>
      <c r="AG45" s="2569"/>
      <c r="AH45" s="2569"/>
    </row>
    <row r="46" spans="1:34" ht="8.4499999999999993" customHeight="1" thickTop="1" thickBot="1">
      <c r="A46" s="335"/>
      <c r="B46" s="2749"/>
      <c r="C46" s="2758"/>
      <c r="D46" s="2765"/>
      <c r="E46" s="2764"/>
      <c r="F46" s="2688"/>
      <c r="G46" s="2685"/>
      <c r="H46" s="2685"/>
      <c r="I46" s="2685"/>
      <c r="J46" s="2754"/>
      <c r="K46" s="2758"/>
      <c r="L46" s="2765"/>
      <c r="M46" s="2764"/>
      <c r="N46" s="2688"/>
      <c r="O46" s="2685"/>
      <c r="P46" s="2685"/>
      <c r="Q46" s="2685"/>
      <c r="R46" s="2632"/>
      <c r="S46" s="356"/>
      <c r="T46" s="737"/>
      <c r="U46" s="724"/>
      <c r="V46" s="384"/>
      <c r="W46" s="384"/>
      <c r="X46" s="384"/>
      <c r="Y46" s="384"/>
      <c r="Z46" s="384"/>
      <c r="AA46" s="2569"/>
      <c r="AB46" s="2569"/>
      <c r="AC46" s="2569"/>
      <c r="AD46" s="2569"/>
      <c r="AE46" s="2569"/>
      <c r="AF46" s="2569"/>
      <c r="AG46" s="2569"/>
      <c r="AH46" s="2569"/>
    </row>
    <row r="47" spans="1:34" ht="8.4499999999999993" customHeight="1" thickTop="1" thickBot="1">
      <c r="A47" s="335"/>
      <c r="B47" s="2749"/>
      <c r="C47" s="452"/>
      <c r="D47" s="453"/>
      <c r="E47" s="454"/>
      <c r="F47" s="2689"/>
      <c r="G47" s="350"/>
      <c r="H47" s="350"/>
      <c r="I47" s="350"/>
      <c r="J47" s="2754"/>
      <c r="K47" s="452"/>
      <c r="L47" s="453"/>
      <c r="M47" s="454"/>
      <c r="N47" s="2689"/>
      <c r="O47" s="350"/>
      <c r="P47" s="350"/>
      <c r="Q47" s="350"/>
      <c r="R47" s="2632"/>
      <c r="S47" s="356"/>
      <c r="T47" s="737"/>
      <c r="U47" s="724"/>
      <c r="V47" s="384"/>
      <c r="W47" s="384"/>
      <c r="X47" s="384"/>
      <c r="Y47" s="384"/>
      <c r="Z47" s="384"/>
      <c r="AA47" s="2569"/>
      <c r="AB47" s="2569"/>
      <c r="AC47" s="2569"/>
      <c r="AD47" s="2569"/>
      <c r="AE47" s="2569"/>
      <c r="AF47" s="2569"/>
    </row>
    <row r="48" spans="1:34" ht="3.95" customHeight="1" thickTop="1">
      <c r="A48" s="335"/>
      <c r="B48" s="455"/>
      <c r="C48" s="2761"/>
      <c r="D48" s="2762"/>
      <c r="E48" s="2762"/>
      <c r="F48" s="2762"/>
      <c r="G48" s="2762"/>
      <c r="H48" s="2762"/>
      <c r="I48" s="2762"/>
      <c r="J48" s="2762"/>
      <c r="K48" s="2762"/>
      <c r="L48" s="2762"/>
      <c r="M48" s="2762"/>
      <c r="N48" s="2762"/>
      <c r="O48" s="2762"/>
      <c r="P48" s="2762"/>
      <c r="Q48" s="2763"/>
      <c r="R48" s="2632"/>
      <c r="S48" s="356"/>
      <c r="T48" s="737"/>
      <c r="U48" s="724"/>
      <c r="V48" s="384"/>
      <c r="W48" s="384"/>
      <c r="X48" s="384"/>
      <c r="Y48" s="384"/>
      <c r="Z48" s="384"/>
      <c r="AA48" s="2569"/>
      <c r="AB48" s="2569"/>
      <c r="AC48" s="2569"/>
      <c r="AD48" s="2569"/>
      <c r="AE48" s="2569"/>
      <c r="AF48" s="2569"/>
    </row>
    <row r="49" spans="1:29" ht="8.4499999999999993" customHeight="1">
      <c r="A49" s="335"/>
      <c r="B49" s="456"/>
      <c r="C49" s="457"/>
      <c r="D49" s="457"/>
      <c r="E49" s="457"/>
      <c r="F49" s="458"/>
      <c r="G49" s="457"/>
      <c r="H49" s="457"/>
      <c r="I49" s="457"/>
      <c r="J49" s="456"/>
      <c r="K49" s="356"/>
      <c r="L49" s="356"/>
      <c r="M49" s="356"/>
      <c r="N49" s="458"/>
      <c r="O49" s="356"/>
      <c r="P49" s="356"/>
      <c r="Q49" s="356"/>
      <c r="R49" s="2633"/>
      <c r="S49" s="356"/>
      <c r="T49" s="737"/>
      <c r="U49" s="724"/>
      <c r="V49" s="384"/>
      <c r="W49" s="384"/>
      <c r="X49" s="384"/>
      <c r="Y49" s="384"/>
      <c r="Z49" s="384"/>
      <c r="AA49" s="384"/>
      <c r="AB49" s="384"/>
      <c r="AC49" s="384"/>
    </row>
    <row r="50" spans="1:29" ht="8.4499999999999993" customHeight="1">
      <c r="A50" s="335"/>
      <c r="B50" s="455"/>
      <c r="C50" s="355"/>
      <c r="D50" s="355"/>
      <c r="E50" s="355"/>
      <c r="F50" s="455"/>
      <c r="G50" s="355"/>
      <c r="H50" s="355"/>
      <c r="I50" s="355"/>
      <c r="J50" s="455"/>
      <c r="K50" s="356"/>
      <c r="L50" s="356"/>
      <c r="M50" s="356"/>
      <c r="N50" s="458"/>
      <c r="O50" s="356"/>
      <c r="P50" s="356"/>
      <c r="Q50" s="356"/>
      <c r="R50" s="459"/>
      <c r="S50" s="356"/>
      <c r="T50" s="737"/>
      <c r="U50" s="724"/>
      <c r="V50" s="384"/>
      <c r="W50" s="384"/>
      <c r="X50" s="384"/>
      <c r="Y50" s="384"/>
      <c r="Z50" s="384"/>
      <c r="AA50" s="384"/>
      <c r="AB50" s="384"/>
      <c r="AC50" s="384"/>
    </row>
    <row r="51" spans="1:29" ht="8.4499999999999993" customHeight="1">
      <c r="A51" s="335"/>
      <c r="B51" s="456"/>
      <c r="C51" s="457"/>
      <c r="D51" s="457"/>
      <c r="E51" s="457"/>
      <c r="F51" s="456"/>
      <c r="G51" s="457"/>
      <c r="H51" s="457"/>
      <c r="I51" s="457"/>
      <c r="J51" s="456"/>
      <c r="K51" s="457"/>
      <c r="L51" s="457"/>
      <c r="M51" s="457"/>
      <c r="N51" s="458"/>
      <c r="O51" s="457"/>
      <c r="P51" s="457"/>
      <c r="Q51" s="457"/>
      <c r="R51" s="459"/>
      <c r="S51" s="356"/>
      <c r="T51" s="737"/>
      <c r="U51" s="724"/>
      <c r="V51" s="384"/>
      <c r="W51" s="384"/>
      <c r="X51" s="384"/>
      <c r="Y51" s="384"/>
      <c r="Z51" s="384"/>
      <c r="AA51" s="384"/>
      <c r="AB51" s="384"/>
      <c r="AC51" s="384"/>
    </row>
    <row r="52" spans="1:29" ht="8.4499999999999993" customHeight="1">
      <c r="A52" s="335"/>
      <c r="B52" s="455"/>
      <c r="C52" s="355"/>
      <c r="D52" s="355"/>
      <c r="E52" s="355"/>
      <c r="F52" s="455"/>
      <c r="G52" s="355"/>
      <c r="H52" s="355"/>
      <c r="I52" s="355"/>
      <c r="J52" s="455"/>
      <c r="K52" s="355"/>
      <c r="L52" s="355"/>
      <c r="M52" s="355"/>
      <c r="N52" s="455"/>
      <c r="O52" s="355"/>
      <c r="P52" s="355"/>
      <c r="Q52" s="355"/>
      <c r="R52" s="2766"/>
      <c r="S52" s="356"/>
      <c r="T52" s="737"/>
      <c r="U52" s="724"/>
      <c r="V52" s="384"/>
      <c r="W52" s="384"/>
      <c r="X52" s="384"/>
      <c r="Y52" s="384"/>
      <c r="Z52" s="384"/>
      <c r="AA52" s="384"/>
      <c r="AB52" s="384"/>
      <c r="AC52" s="384"/>
    </row>
    <row r="53" spans="1:29" ht="8.4499999999999993" customHeight="1">
      <c r="A53" s="335"/>
      <c r="B53" s="456"/>
      <c r="C53" s="457"/>
      <c r="D53" s="457"/>
      <c r="E53" s="457"/>
      <c r="F53" s="456"/>
      <c r="G53" s="457"/>
      <c r="H53" s="457"/>
      <c r="I53" s="457"/>
      <c r="J53" s="456"/>
      <c r="K53" s="457"/>
      <c r="L53" s="457"/>
      <c r="M53" s="457"/>
      <c r="N53" s="456"/>
      <c r="O53" s="457"/>
      <c r="P53" s="457"/>
      <c r="Q53" s="457"/>
      <c r="R53" s="2766"/>
      <c r="S53" s="457"/>
      <c r="T53" s="737"/>
      <c r="U53" s="724"/>
      <c r="V53" s="384"/>
      <c r="W53" s="384"/>
      <c r="X53" s="384"/>
      <c r="Y53" s="384"/>
      <c r="Z53" s="384"/>
      <c r="AA53" s="384"/>
      <c r="AB53" s="384"/>
      <c r="AC53" s="384"/>
    </row>
    <row r="54" spans="1:29" ht="8.4499999999999993" customHeight="1">
      <c r="A54" s="723"/>
      <c r="B54" s="731"/>
      <c r="C54" s="724"/>
      <c r="D54" s="724"/>
      <c r="E54" s="724"/>
      <c r="F54" s="731"/>
      <c r="G54" s="724"/>
      <c r="H54" s="724"/>
      <c r="I54" s="724"/>
      <c r="J54" s="731"/>
      <c r="K54" s="724"/>
      <c r="L54" s="724"/>
      <c r="M54" s="724"/>
      <c r="N54" s="731"/>
      <c r="O54" s="724"/>
      <c r="P54" s="724"/>
      <c r="Q54" s="724"/>
      <c r="R54" s="2767"/>
      <c r="S54" s="724"/>
      <c r="T54" s="724"/>
      <c r="U54" s="724"/>
      <c r="V54" s="384"/>
      <c r="W54" s="384"/>
      <c r="X54" s="384"/>
      <c r="Y54" s="384"/>
      <c r="Z54" s="384"/>
      <c r="AA54" s="384"/>
      <c r="AB54" s="384"/>
      <c r="AC54" s="384"/>
    </row>
    <row r="55" spans="1:29" ht="8.4499999999999993" customHeight="1">
      <c r="A55" s="384"/>
      <c r="B55" s="732"/>
      <c r="C55" s="724"/>
      <c r="D55" s="724"/>
      <c r="E55" s="724"/>
      <c r="F55" s="732"/>
      <c r="G55" s="724"/>
      <c r="H55" s="724"/>
      <c r="I55" s="724"/>
      <c r="J55" s="732"/>
      <c r="K55" s="724"/>
      <c r="L55" s="724"/>
      <c r="M55" s="724"/>
      <c r="N55" s="732"/>
      <c r="O55" s="724"/>
      <c r="P55" s="724"/>
      <c r="Q55" s="724"/>
      <c r="R55" s="2696"/>
      <c r="S55" s="2762"/>
      <c r="T55" s="2762"/>
      <c r="U55" s="2762"/>
      <c r="V55" s="384"/>
      <c r="W55" s="384"/>
      <c r="X55" s="384"/>
      <c r="Y55" s="384"/>
      <c r="Z55" s="384"/>
      <c r="AA55" s="384"/>
      <c r="AB55" s="384"/>
      <c r="AC55" s="384"/>
    </row>
    <row r="56" spans="1:29" ht="8.4499999999999993" customHeight="1">
      <c r="A56" s="384"/>
      <c r="B56" s="732"/>
      <c r="C56" s="724"/>
      <c r="D56" s="724"/>
      <c r="E56" s="724"/>
      <c r="F56" s="732"/>
      <c r="G56" s="724"/>
      <c r="H56" s="724"/>
      <c r="I56" s="724"/>
      <c r="J56" s="732"/>
      <c r="K56" s="724"/>
      <c r="L56" s="724"/>
      <c r="M56" s="724"/>
      <c r="N56" s="732"/>
      <c r="O56" s="724"/>
      <c r="P56" s="724"/>
      <c r="Q56" s="724"/>
      <c r="R56" s="2696"/>
      <c r="S56" s="2762"/>
      <c r="T56" s="2762"/>
      <c r="U56" s="2762"/>
      <c r="V56" s="384"/>
      <c r="W56" s="384"/>
      <c r="X56" s="384"/>
      <c r="Y56" s="384"/>
      <c r="Z56" s="384"/>
      <c r="AA56" s="384"/>
      <c r="AB56" s="384"/>
      <c r="AC56" s="384"/>
    </row>
    <row r="57" spans="1:29" ht="8.4499999999999993" customHeight="1">
      <c r="A57" s="384"/>
      <c r="B57" s="732"/>
      <c r="C57" s="724"/>
      <c r="D57" s="724"/>
      <c r="E57" s="724"/>
      <c r="F57" s="732"/>
      <c r="G57" s="724"/>
      <c r="H57" s="724"/>
      <c r="I57" s="724"/>
      <c r="J57" s="732"/>
      <c r="K57" s="724"/>
      <c r="L57" s="724"/>
      <c r="M57" s="724"/>
      <c r="N57" s="732"/>
      <c r="O57" s="724"/>
      <c r="P57" s="724"/>
      <c r="Q57" s="724"/>
      <c r="R57" s="2696"/>
      <c r="S57" s="2762"/>
      <c r="T57" s="2762"/>
      <c r="U57" s="2762"/>
      <c r="V57" s="384"/>
      <c r="W57" s="384"/>
      <c r="X57" s="384"/>
      <c r="Y57" s="384"/>
      <c r="Z57" s="384"/>
      <c r="AA57" s="384"/>
      <c r="AB57" s="384"/>
      <c r="AC57" s="384"/>
    </row>
    <row r="58" spans="1:29" ht="8.4499999999999993" customHeight="1">
      <c r="A58" s="384"/>
      <c r="B58" s="732"/>
      <c r="C58" s="724"/>
      <c r="D58" s="724"/>
      <c r="E58" s="724"/>
      <c r="F58" s="732"/>
      <c r="G58" s="724"/>
      <c r="H58" s="724"/>
      <c r="I58" s="724"/>
      <c r="J58" s="732"/>
      <c r="K58" s="724"/>
      <c r="L58" s="724"/>
      <c r="M58" s="724"/>
      <c r="N58" s="732"/>
      <c r="O58" s="724"/>
      <c r="P58" s="724"/>
      <c r="Q58" s="724"/>
      <c r="R58" s="2696"/>
      <c r="S58" s="2762"/>
      <c r="T58" s="2762"/>
      <c r="U58" s="2762"/>
      <c r="V58" s="384"/>
      <c r="W58" s="384"/>
      <c r="X58" s="384"/>
      <c r="Y58" s="384"/>
      <c r="Z58" s="384"/>
      <c r="AA58" s="384"/>
      <c r="AB58" s="384"/>
      <c r="AC58" s="384"/>
    </row>
    <row r="59" spans="1:29" ht="8.4499999999999993" customHeight="1">
      <c r="A59" s="384"/>
      <c r="B59" s="732"/>
      <c r="C59" s="724"/>
      <c r="D59" s="724"/>
      <c r="E59" s="724"/>
      <c r="F59" s="732"/>
      <c r="G59" s="724"/>
      <c r="H59" s="724"/>
      <c r="I59" s="724"/>
      <c r="J59" s="732"/>
      <c r="K59" s="724"/>
      <c r="L59" s="724"/>
      <c r="M59" s="724"/>
      <c r="N59" s="732"/>
      <c r="O59" s="724"/>
      <c r="P59" s="724"/>
      <c r="Q59" s="724"/>
      <c r="R59" s="2696"/>
      <c r="S59" s="2762"/>
      <c r="T59" s="2762"/>
      <c r="U59" s="2762"/>
      <c r="V59" s="384"/>
      <c r="W59" s="384"/>
      <c r="X59" s="384"/>
      <c r="Y59" s="384"/>
      <c r="Z59" s="384"/>
      <c r="AA59" s="384"/>
      <c r="AB59" s="384"/>
      <c r="AC59" s="384"/>
    </row>
    <row r="60" spans="1:29" ht="8.4499999999999993" customHeight="1">
      <c r="A60" s="384"/>
      <c r="B60" s="732"/>
      <c r="C60" s="724"/>
      <c r="D60" s="724"/>
      <c r="E60" s="724"/>
      <c r="F60" s="732"/>
      <c r="G60" s="724"/>
      <c r="H60" s="724"/>
      <c r="I60" s="724"/>
      <c r="J60" s="732"/>
      <c r="K60" s="724"/>
      <c r="L60" s="724"/>
      <c r="M60" s="724"/>
      <c r="N60" s="732"/>
      <c r="O60" s="724"/>
      <c r="P60" s="724"/>
      <c r="Q60" s="724"/>
      <c r="R60" s="2696"/>
      <c r="S60" s="2762"/>
      <c r="T60" s="2762"/>
      <c r="U60" s="2762"/>
      <c r="V60" s="384"/>
      <c r="W60" s="384"/>
      <c r="X60" s="384"/>
      <c r="Y60" s="384"/>
      <c r="Z60" s="384"/>
      <c r="AA60" s="384"/>
      <c r="AB60" s="384"/>
      <c r="AC60" s="384"/>
    </row>
    <row r="61" spans="1:29" ht="8.4499999999999993" customHeight="1">
      <c r="A61" s="384"/>
      <c r="B61" s="732"/>
      <c r="C61" s="724"/>
      <c r="D61" s="724"/>
      <c r="E61" s="724"/>
      <c r="F61" s="732"/>
      <c r="G61" s="724"/>
      <c r="H61" s="724"/>
      <c r="I61" s="724"/>
      <c r="J61" s="732"/>
      <c r="K61" s="724"/>
      <c r="L61" s="724"/>
      <c r="M61" s="724"/>
      <c r="N61" s="732"/>
      <c r="O61" s="724"/>
      <c r="P61" s="724"/>
      <c r="Q61" s="724"/>
      <c r="R61" s="2696"/>
      <c r="S61" s="2762"/>
      <c r="T61" s="2762"/>
      <c r="U61" s="2762"/>
      <c r="V61" s="384"/>
      <c r="W61" s="384"/>
      <c r="X61" s="384"/>
      <c r="Y61" s="384"/>
      <c r="Z61" s="384"/>
      <c r="AA61" s="384"/>
      <c r="AB61" s="384"/>
      <c r="AC61" s="384"/>
    </row>
    <row r="62" spans="1:29" ht="8.4499999999999993" customHeight="1">
      <c r="A62" s="384"/>
      <c r="B62" s="732"/>
      <c r="C62" s="724"/>
      <c r="D62" s="724"/>
      <c r="E62" s="724"/>
      <c r="F62" s="732"/>
      <c r="G62" s="724"/>
      <c r="H62" s="724"/>
      <c r="I62" s="724"/>
      <c r="J62" s="732"/>
      <c r="K62" s="724"/>
      <c r="L62" s="724"/>
      <c r="M62" s="724"/>
      <c r="N62" s="732"/>
      <c r="O62" s="724"/>
      <c r="P62" s="724"/>
      <c r="Q62" s="724"/>
      <c r="R62" s="2696"/>
      <c r="S62" s="2762"/>
      <c r="T62" s="2762"/>
      <c r="U62" s="2762"/>
      <c r="V62" s="384"/>
      <c r="W62" s="384"/>
      <c r="X62" s="384"/>
      <c r="Y62" s="384"/>
      <c r="Z62" s="384"/>
    </row>
    <row r="63" spans="1:29" ht="8.4499999999999993" customHeight="1">
      <c r="A63" s="384"/>
      <c r="B63" s="732"/>
      <c r="C63" s="724"/>
      <c r="D63" s="724"/>
      <c r="E63" s="724"/>
      <c r="F63" s="732"/>
      <c r="G63" s="724"/>
      <c r="H63" s="724"/>
      <c r="I63" s="724"/>
      <c r="J63" s="732"/>
      <c r="K63" s="724"/>
      <c r="L63" s="724"/>
      <c r="M63" s="724"/>
      <c r="N63" s="732"/>
      <c r="O63" s="724"/>
      <c r="P63" s="724"/>
      <c r="Q63" s="724"/>
      <c r="R63" s="2696"/>
      <c r="S63" s="724"/>
      <c r="T63" s="724"/>
      <c r="U63" s="724"/>
      <c r="V63" s="384"/>
      <c r="W63" s="384"/>
      <c r="X63" s="384"/>
      <c r="Y63" s="384"/>
      <c r="Z63" s="384"/>
    </row>
    <row r="64" spans="1:29" ht="8.4499999999999993" customHeight="1">
      <c r="A64" s="384"/>
      <c r="B64" s="732"/>
      <c r="C64" s="724"/>
      <c r="D64" s="724"/>
      <c r="E64" s="724"/>
      <c r="F64" s="384"/>
      <c r="G64" s="384"/>
      <c r="H64" s="384"/>
      <c r="I64" s="384"/>
      <c r="J64" s="384"/>
      <c r="K64" s="384"/>
      <c r="L64" s="384"/>
      <c r="M64" s="384"/>
      <c r="N64" s="384"/>
      <c r="O64" s="384"/>
      <c r="P64" s="384"/>
      <c r="Q64" s="384"/>
      <c r="R64" s="384"/>
      <c r="S64" s="384"/>
      <c r="T64" s="384"/>
      <c r="U64" s="384"/>
      <c r="V64" s="384"/>
      <c r="W64" s="384"/>
      <c r="X64" s="384"/>
      <c r="Y64" s="384"/>
      <c r="Z64" s="384"/>
    </row>
    <row r="65" spans="1:26" ht="8.4499999999999993" customHeight="1">
      <c r="A65" s="384"/>
      <c r="B65" s="732"/>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row>
    <row r="66" spans="1:26">
      <c r="A66" s="384"/>
      <c r="B66" s="2696"/>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row>
    <row r="67" spans="1:26">
      <c r="A67" s="384"/>
      <c r="B67" s="2696"/>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row>
    <row r="68" spans="1:26">
      <c r="B68" s="2696"/>
    </row>
    <row r="69" spans="1:26">
      <c r="B69" s="2696"/>
    </row>
    <row r="70" spans="1:26">
      <c r="B70" s="2696"/>
    </row>
    <row r="71" spans="1:26">
      <c r="B71" s="2696"/>
    </row>
  </sheetData>
  <mergeCells count="237">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CFFCC"/>
  </sheetPr>
  <dimension ref="A1:DP85"/>
  <sheetViews>
    <sheetView view="pageBreakPreview" topLeftCell="A6" zoomScale="115" zoomScaleNormal="100" zoomScaleSheetLayoutView="115" workbookViewId="0">
      <selection activeCell="B33" sqref="B33:M59"/>
    </sheetView>
  </sheetViews>
  <sheetFormatPr defaultColWidth="8.75" defaultRowHeight="13.5"/>
  <cols>
    <col min="1" max="72" width="1.375" customWidth="1"/>
    <col min="73" max="74" width="1.25" customWidth="1"/>
    <col min="75" max="116" width="1.375" customWidth="1"/>
  </cols>
  <sheetData>
    <row r="1" spans="1:120" ht="8.4499999999999993" customHeight="1">
      <c r="A1" s="332"/>
      <c r="B1" s="2785" t="s">
        <v>741</v>
      </c>
      <c r="C1" s="2786"/>
      <c r="D1" s="2787"/>
      <c r="E1" s="2787"/>
      <c r="F1" s="2787"/>
      <c r="G1" s="2787"/>
      <c r="H1" s="2787"/>
      <c r="I1" s="2787"/>
      <c r="J1" s="2788"/>
      <c r="K1" s="332"/>
      <c r="L1" s="332"/>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722"/>
      <c r="CZ1" s="384"/>
      <c r="DA1" s="384"/>
      <c r="DB1" s="384"/>
      <c r="DC1" s="384"/>
      <c r="DD1" s="384"/>
      <c r="DE1" s="384"/>
      <c r="DF1" s="384"/>
      <c r="DG1" s="384"/>
      <c r="DH1" s="384"/>
      <c r="DI1" s="384"/>
      <c r="DJ1" s="384"/>
      <c r="DK1" s="384"/>
      <c r="DL1" s="384"/>
    </row>
    <row r="2" spans="1:120" ht="8.4499999999999993" customHeight="1">
      <c r="A2" s="356"/>
      <c r="B2" s="2789"/>
      <c r="C2" s="2790"/>
      <c r="D2" s="2790"/>
      <c r="E2" s="2790"/>
      <c r="F2" s="2790"/>
      <c r="G2" s="2790"/>
      <c r="H2" s="2790"/>
      <c r="I2" s="2790"/>
      <c r="J2" s="2791"/>
      <c r="K2" s="2792" t="s">
        <v>742</v>
      </c>
      <c r="L2" s="2793"/>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793"/>
      <c r="AO2" s="2793"/>
      <c r="AP2" s="2793"/>
      <c r="AQ2" s="2793"/>
      <c r="AR2" s="2793"/>
      <c r="AS2" s="2793"/>
      <c r="AT2" s="2793"/>
      <c r="AU2" s="2793"/>
      <c r="AV2" s="2793"/>
      <c r="AW2" s="2793"/>
      <c r="AX2" s="2793"/>
      <c r="AY2" s="2793"/>
      <c r="AZ2" s="2793"/>
      <c r="BA2" s="2793"/>
      <c r="BB2" s="2793"/>
      <c r="BC2" s="2793"/>
      <c r="BD2" s="2793"/>
      <c r="BE2" s="2793"/>
      <c r="BF2" s="2793"/>
      <c r="BG2" s="2793"/>
      <c r="BH2" s="2793"/>
      <c r="BI2" s="2793"/>
      <c r="BJ2" s="2793"/>
      <c r="BK2" s="2793"/>
      <c r="BL2" s="2793"/>
      <c r="BM2" s="2793"/>
      <c r="BN2" s="2793"/>
      <c r="BO2" s="2793"/>
      <c r="BP2" s="2793"/>
      <c r="BQ2" s="2793"/>
      <c r="BR2" s="2793"/>
      <c r="BS2" s="2793"/>
      <c r="BT2" s="2793"/>
      <c r="BU2" s="2793"/>
      <c r="BV2" s="2793"/>
      <c r="BW2" s="2793"/>
      <c r="BX2" s="2793"/>
      <c r="BY2" s="2793"/>
      <c r="BZ2" s="2793"/>
      <c r="CA2" s="2793"/>
      <c r="CB2" s="2793"/>
      <c r="CC2" s="2793"/>
      <c r="CD2" s="2793"/>
      <c r="CE2" s="2793"/>
      <c r="CF2" s="2793"/>
      <c r="CG2" s="2793"/>
      <c r="CH2" s="2793"/>
      <c r="CI2" s="2793"/>
      <c r="CJ2" s="2793"/>
      <c r="CK2" s="2793"/>
      <c r="CL2" s="2793"/>
      <c r="CM2" s="2793"/>
      <c r="CN2" s="2794"/>
      <c r="CO2" s="650"/>
      <c r="CP2" s="2785"/>
      <c r="CQ2" s="2787"/>
      <c r="CR2" s="2787"/>
      <c r="CS2" s="2787"/>
      <c r="CT2" s="2787"/>
      <c r="CU2" s="2787"/>
      <c r="CV2" s="2787"/>
      <c r="CW2" s="2788"/>
      <c r="CX2" s="356"/>
      <c r="CY2" s="737"/>
      <c r="CZ2" s="724"/>
      <c r="DA2" s="724"/>
      <c r="DB2" s="724"/>
      <c r="DC2" s="724"/>
      <c r="DD2" s="724"/>
      <c r="DE2" s="724"/>
      <c r="DF2" s="724"/>
      <c r="DG2" s="724"/>
      <c r="DH2" s="724"/>
      <c r="DI2" s="724"/>
      <c r="DJ2" s="724"/>
      <c r="DK2" s="724"/>
      <c r="DL2" s="724"/>
    </row>
    <row r="3" spans="1:120" ht="8.4499999999999993" customHeight="1">
      <c r="A3" s="332"/>
      <c r="B3" s="332"/>
      <c r="C3" s="332"/>
      <c r="D3" s="332"/>
      <c r="E3" s="332"/>
      <c r="F3" s="332"/>
      <c r="G3" s="332"/>
      <c r="H3" s="332"/>
      <c r="I3" s="332"/>
      <c r="J3" s="332"/>
      <c r="K3" s="2795"/>
      <c r="L3" s="2796"/>
      <c r="M3" s="2796"/>
      <c r="N3" s="2796"/>
      <c r="O3" s="2796"/>
      <c r="P3" s="2796"/>
      <c r="Q3" s="2796"/>
      <c r="R3" s="2796"/>
      <c r="S3" s="2796"/>
      <c r="T3" s="2796"/>
      <c r="U3" s="2796"/>
      <c r="V3" s="2796"/>
      <c r="W3" s="2796"/>
      <c r="X3" s="2796"/>
      <c r="Y3" s="2796"/>
      <c r="Z3" s="2796"/>
      <c r="AA3" s="2796"/>
      <c r="AB3" s="2796"/>
      <c r="AC3" s="2796"/>
      <c r="AD3" s="2796"/>
      <c r="AE3" s="2796"/>
      <c r="AF3" s="2796"/>
      <c r="AG3" s="2796"/>
      <c r="AH3" s="2796"/>
      <c r="AI3" s="2796"/>
      <c r="AJ3" s="2796"/>
      <c r="AK3" s="2796"/>
      <c r="AL3" s="2796"/>
      <c r="AM3" s="2796"/>
      <c r="AN3" s="2796"/>
      <c r="AO3" s="2796"/>
      <c r="AP3" s="2796"/>
      <c r="AQ3" s="2796"/>
      <c r="AR3" s="2796"/>
      <c r="AS3" s="2796"/>
      <c r="AT3" s="2796"/>
      <c r="AU3" s="2796"/>
      <c r="AV3" s="2796"/>
      <c r="AW3" s="2796"/>
      <c r="AX3" s="2796"/>
      <c r="AY3" s="2796"/>
      <c r="AZ3" s="2796"/>
      <c r="BA3" s="2796"/>
      <c r="BB3" s="2796"/>
      <c r="BC3" s="2796"/>
      <c r="BD3" s="2796"/>
      <c r="BE3" s="2796"/>
      <c r="BF3" s="2796"/>
      <c r="BG3" s="2796"/>
      <c r="BH3" s="2796"/>
      <c r="BI3" s="2796"/>
      <c r="BJ3" s="2796"/>
      <c r="BK3" s="2796"/>
      <c r="BL3" s="2796"/>
      <c r="BM3" s="2796"/>
      <c r="BN3" s="2796"/>
      <c r="BO3" s="2796"/>
      <c r="BP3" s="2796"/>
      <c r="BQ3" s="2796"/>
      <c r="BR3" s="2796"/>
      <c r="BS3" s="2796"/>
      <c r="BT3" s="2796"/>
      <c r="BU3" s="2796"/>
      <c r="BV3" s="2796"/>
      <c r="BW3" s="2796"/>
      <c r="BX3" s="2796"/>
      <c r="BY3" s="2796"/>
      <c r="BZ3" s="2796"/>
      <c r="CA3" s="2796"/>
      <c r="CB3" s="2796"/>
      <c r="CC3" s="2796"/>
      <c r="CD3" s="2796"/>
      <c r="CE3" s="2796"/>
      <c r="CF3" s="2796"/>
      <c r="CG3" s="2796"/>
      <c r="CH3" s="2796"/>
      <c r="CI3" s="2796"/>
      <c r="CJ3" s="2796"/>
      <c r="CK3" s="2796"/>
      <c r="CL3" s="2796"/>
      <c r="CM3" s="2796"/>
      <c r="CN3" s="2797"/>
      <c r="CO3" s="651"/>
      <c r="CP3" s="2789"/>
      <c r="CQ3" s="2790"/>
      <c r="CR3" s="2790"/>
      <c r="CS3" s="2790"/>
      <c r="CT3" s="2790"/>
      <c r="CU3" s="2790"/>
      <c r="CV3" s="2790"/>
      <c r="CW3" s="2791"/>
      <c r="CX3" s="332"/>
      <c r="CY3" s="722"/>
      <c r="CZ3" s="384"/>
      <c r="DA3" s="384"/>
      <c r="DB3" s="384"/>
      <c r="DC3" s="384"/>
      <c r="DD3" s="384"/>
      <c r="DE3" s="384"/>
      <c r="DF3" s="384"/>
      <c r="DG3" s="384"/>
      <c r="DH3" s="384"/>
      <c r="DI3" s="384"/>
      <c r="DJ3" s="384"/>
      <c r="DK3" s="384"/>
      <c r="DL3" s="384"/>
    </row>
    <row r="4" spans="1:120" ht="8.4499999999999993"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722"/>
      <c r="CZ4" s="384"/>
      <c r="DA4" s="384"/>
      <c r="DB4" s="384"/>
      <c r="DC4" s="384"/>
      <c r="DD4" s="384"/>
      <c r="DE4" s="384"/>
      <c r="DF4" s="384"/>
      <c r="DG4" s="384"/>
      <c r="DH4" s="384"/>
      <c r="DI4" s="384"/>
      <c r="DJ4" s="384"/>
      <c r="DK4" s="384"/>
      <c r="DL4" s="384"/>
    </row>
    <row r="5" spans="1:120" ht="8.4499999999999993" customHeight="1">
      <c r="A5" s="332"/>
      <c r="B5" s="2798" t="s">
        <v>743</v>
      </c>
      <c r="C5" s="2799"/>
      <c r="D5" s="2799"/>
      <c r="E5" s="2799"/>
      <c r="F5" s="2799"/>
      <c r="G5" s="2799"/>
      <c r="H5" s="2799"/>
      <c r="I5" s="2799"/>
      <c r="J5" s="2799"/>
      <c r="K5" s="2799"/>
      <c r="L5" s="2799"/>
      <c r="M5" s="2799"/>
      <c r="N5" s="2799"/>
      <c r="O5" s="2799"/>
      <c r="P5" s="2799"/>
      <c r="Q5" s="2799"/>
      <c r="R5" s="2799"/>
      <c r="S5" s="2799"/>
      <c r="T5" s="2799"/>
      <c r="U5" s="2799"/>
      <c r="V5" s="2799"/>
      <c r="W5" s="2799"/>
      <c r="X5" s="2799"/>
      <c r="Y5" s="2799"/>
      <c r="Z5" s="2800"/>
      <c r="AA5" s="657"/>
      <c r="AB5" s="657"/>
      <c r="AC5" s="657"/>
      <c r="AD5" s="657"/>
      <c r="AE5" s="657"/>
      <c r="AF5" s="657"/>
      <c r="AG5" s="657"/>
      <c r="AH5" s="657"/>
      <c r="AI5" s="657"/>
      <c r="AJ5" s="657"/>
      <c r="AK5" s="657"/>
      <c r="AL5" s="657"/>
      <c r="AM5" s="657"/>
      <c r="AN5" s="657"/>
      <c r="AO5" s="657"/>
      <c r="AP5" s="657"/>
      <c r="AQ5" s="657"/>
      <c r="AR5" s="657"/>
      <c r="AS5" s="657"/>
      <c r="AT5" s="657"/>
      <c r="AU5" s="657"/>
      <c r="AV5" s="657"/>
      <c r="AW5" s="657"/>
      <c r="AX5" s="657"/>
      <c r="AY5" s="657"/>
      <c r="AZ5" s="657"/>
      <c r="BA5" s="657"/>
      <c r="BB5" s="657"/>
      <c r="BC5" s="657"/>
      <c r="BD5" s="657"/>
      <c r="BE5" s="657"/>
      <c r="BF5" s="657"/>
      <c r="BG5" s="657"/>
      <c r="BH5" s="657"/>
      <c r="BI5" s="657"/>
      <c r="BJ5" s="657"/>
      <c r="BK5" s="657"/>
      <c r="BL5" s="657"/>
      <c r="BM5" s="657"/>
      <c r="BN5" s="657"/>
      <c r="BO5" s="657"/>
      <c r="BP5" s="657"/>
      <c r="BQ5" s="657"/>
      <c r="BR5" s="657"/>
      <c r="BS5" s="657"/>
      <c r="BT5" s="657"/>
      <c r="BU5" s="657"/>
      <c r="BV5" s="657"/>
      <c r="BW5" s="657"/>
      <c r="BX5" s="657"/>
      <c r="BY5" s="657"/>
      <c r="BZ5" s="657"/>
      <c r="CA5" s="657"/>
      <c r="CB5" s="657"/>
      <c r="CC5" s="657"/>
      <c r="CD5" s="657"/>
      <c r="CE5" s="657"/>
      <c r="CF5" s="657"/>
      <c r="CG5" s="657"/>
      <c r="CH5" s="657"/>
      <c r="CI5" s="657"/>
      <c r="CJ5" s="657"/>
      <c r="CK5" s="657"/>
      <c r="CL5" s="657"/>
      <c r="CM5" s="657"/>
      <c r="CN5" s="657"/>
      <c r="CO5" s="657"/>
      <c r="CP5" s="657"/>
      <c r="CQ5" s="657"/>
      <c r="CR5" s="657"/>
      <c r="CS5" s="657"/>
      <c r="CT5" s="657"/>
      <c r="CU5" s="657"/>
      <c r="CV5" s="657"/>
      <c r="CW5" s="657"/>
      <c r="CX5" s="332"/>
      <c r="CY5" s="722"/>
      <c r="CZ5" s="384"/>
      <c r="DA5" s="384"/>
      <c r="DB5" s="384"/>
      <c r="DC5" s="384"/>
      <c r="DD5" s="384"/>
      <c r="DE5" s="384"/>
      <c r="DF5" s="384"/>
      <c r="DG5" s="384"/>
      <c r="DH5" s="384"/>
      <c r="DI5" s="384"/>
      <c r="DJ5" s="384"/>
      <c r="DK5" s="384"/>
      <c r="DL5" s="384"/>
    </row>
    <row r="6" spans="1:120" ht="8.4499999999999993" customHeight="1">
      <c r="A6" s="332"/>
      <c r="B6" s="2801"/>
      <c r="C6" s="2802"/>
      <c r="D6" s="2802"/>
      <c r="E6" s="2802"/>
      <c r="F6" s="2802"/>
      <c r="G6" s="2802"/>
      <c r="H6" s="2802"/>
      <c r="I6" s="2802"/>
      <c r="J6" s="2802"/>
      <c r="K6" s="2802"/>
      <c r="L6" s="2802"/>
      <c r="M6" s="2802"/>
      <c r="N6" s="2802"/>
      <c r="O6" s="2802"/>
      <c r="P6" s="2802"/>
      <c r="Q6" s="2802"/>
      <c r="R6" s="2802"/>
      <c r="S6" s="2802"/>
      <c r="T6" s="2802"/>
      <c r="U6" s="2802"/>
      <c r="V6" s="2802"/>
      <c r="W6" s="2802"/>
      <c r="X6" s="2802"/>
      <c r="Y6" s="2802"/>
      <c r="Z6" s="2803"/>
      <c r="AA6" s="657"/>
      <c r="AB6" s="657"/>
      <c r="AC6" s="657"/>
      <c r="AD6" s="657"/>
      <c r="AE6" s="657"/>
      <c r="AF6" s="657"/>
      <c r="AG6" s="657"/>
      <c r="AH6" s="657"/>
      <c r="AI6" s="657"/>
      <c r="AJ6" s="657"/>
      <c r="AK6" s="657"/>
      <c r="AL6" s="657"/>
      <c r="AM6" s="657"/>
      <c r="AN6" s="657"/>
      <c r="AO6" s="657"/>
      <c r="AP6" s="657"/>
      <c r="AQ6" s="657"/>
      <c r="AR6" s="657"/>
      <c r="AS6" s="657"/>
      <c r="AT6" s="657"/>
      <c r="AU6" s="657"/>
      <c r="AV6" s="657"/>
      <c r="AW6" s="657"/>
      <c r="AX6" s="657"/>
      <c r="AY6" s="657"/>
      <c r="AZ6" s="657"/>
      <c r="BA6" s="657"/>
      <c r="BB6" s="657"/>
      <c r="BC6" s="657"/>
      <c r="BD6" s="657"/>
      <c r="BE6" s="657"/>
      <c r="BF6" s="657"/>
      <c r="BG6" s="657"/>
      <c r="BH6" s="657"/>
      <c r="BI6" s="657"/>
      <c r="BJ6" s="657"/>
      <c r="BK6" s="657"/>
      <c r="BL6" s="657"/>
      <c r="BM6" s="657"/>
      <c r="BN6" s="657"/>
      <c r="BO6" s="657"/>
      <c r="BP6" s="657"/>
      <c r="BQ6" s="657"/>
      <c r="BR6" s="657"/>
      <c r="BS6" s="657"/>
      <c r="BT6" s="657"/>
      <c r="BU6" s="657"/>
      <c r="BV6" s="657"/>
      <c r="BW6" s="657"/>
      <c r="BX6" s="657"/>
      <c r="BY6" s="657"/>
      <c r="BZ6" s="657"/>
      <c r="CA6" s="658"/>
      <c r="CB6" s="2798" t="s">
        <v>744</v>
      </c>
      <c r="CC6" s="2799"/>
      <c r="CD6" s="2799"/>
      <c r="CE6" s="2799"/>
      <c r="CF6" s="2799"/>
      <c r="CG6" s="2799"/>
      <c r="CH6" s="2799"/>
      <c r="CI6" s="2799"/>
      <c r="CJ6" s="2799"/>
      <c r="CK6" s="2799"/>
      <c r="CL6" s="2799"/>
      <c r="CM6" s="2799"/>
      <c r="CN6" s="2799"/>
      <c r="CO6" s="2799"/>
      <c r="CP6" s="2799"/>
      <c r="CQ6" s="2799"/>
      <c r="CR6" s="2799"/>
      <c r="CS6" s="2799"/>
      <c r="CT6" s="2799"/>
      <c r="CU6" s="2799"/>
      <c r="CV6" s="2799"/>
      <c r="CW6" s="2799"/>
      <c r="CX6" s="460"/>
      <c r="CY6" s="738"/>
      <c r="CZ6" s="384"/>
      <c r="DA6" s="384"/>
      <c r="DB6" s="384"/>
      <c r="DC6" s="384"/>
      <c r="DD6" s="384"/>
      <c r="DE6" s="384"/>
      <c r="DF6" s="384"/>
      <c r="DG6" s="384"/>
      <c r="DH6" s="384"/>
      <c r="DI6" s="384"/>
      <c r="DJ6" s="384"/>
      <c r="DK6" s="384"/>
      <c r="DL6" s="384"/>
    </row>
    <row r="7" spans="1:120" ht="8.4499999999999993" customHeight="1">
      <c r="A7" s="332"/>
      <c r="B7" s="2844"/>
      <c r="C7" s="2845"/>
      <c r="D7" s="2845"/>
      <c r="E7" s="2845"/>
      <c r="F7" s="2845"/>
      <c r="G7" s="2845"/>
      <c r="H7" s="2845"/>
      <c r="I7" s="2845"/>
      <c r="J7" s="2845"/>
      <c r="K7" s="2845"/>
      <c r="L7" s="2845"/>
      <c r="M7" s="2845"/>
      <c r="N7" s="2845"/>
      <c r="O7" s="2845"/>
      <c r="P7" s="2845"/>
      <c r="Q7" s="2845"/>
      <c r="R7" s="2845"/>
      <c r="S7" s="2845"/>
      <c r="T7" s="2845"/>
      <c r="U7" s="2845"/>
      <c r="V7" s="2845"/>
      <c r="W7" s="2845"/>
      <c r="X7" s="2845"/>
      <c r="Y7" s="2845"/>
      <c r="Z7" s="2846"/>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7"/>
      <c r="AY7" s="657"/>
      <c r="AZ7" s="657"/>
      <c r="BA7" s="657"/>
      <c r="BB7" s="657"/>
      <c r="BC7" s="657"/>
      <c r="BD7" s="657"/>
      <c r="BE7" s="657"/>
      <c r="BF7" s="657"/>
      <c r="BG7" s="657"/>
      <c r="BH7" s="657"/>
      <c r="BI7" s="657"/>
      <c r="BJ7" s="657"/>
      <c r="BK7" s="657"/>
      <c r="BL7" s="657"/>
      <c r="BM7" s="657"/>
      <c r="BN7" s="657"/>
      <c r="BO7" s="657"/>
      <c r="BP7" s="657"/>
      <c r="BQ7" s="657"/>
      <c r="BR7" s="657"/>
      <c r="BS7" s="657"/>
      <c r="BT7" s="657"/>
      <c r="BU7" s="657"/>
      <c r="BV7" s="657"/>
      <c r="BW7" s="657"/>
      <c r="BX7" s="657"/>
      <c r="BY7" s="657"/>
      <c r="BZ7" s="657"/>
      <c r="CA7" s="659"/>
      <c r="CB7" s="2801"/>
      <c r="CC7" s="2802"/>
      <c r="CD7" s="2802"/>
      <c r="CE7" s="2802"/>
      <c r="CF7" s="2802"/>
      <c r="CG7" s="2802"/>
      <c r="CH7" s="2802"/>
      <c r="CI7" s="2802"/>
      <c r="CJ7" s="2802"/>
      <c r="CK7" s="2802"/>
      <c r="CL7" s="2802"/>
      <c r="CM7" s="2802"/>
      <c r="CN7" s="2802"/>
      <c r="CO7" s="2802"/>
      <c r="CP7" s="2802"/>
      <c r="CQ7" s="2802"/>
      <c r="CR7" s="2802"/>
      <c r="CS7" s="2802"/>
      <c r="CT7" s="2802"/>
      <c r="CU7" s="2802"/>
      <c r="CV7" s="2802"/>
      <c r="CW7" s="2802"/>
      <c r="CX7" s="460"/>
      <c r="CY7" s="738"/>
      <c r="CZ7" s="384"/>
      <c r="DA7" s="384"/>
      <c r="DB7" s="384"/>
      <c r="DC7" s="384"/>
      <c r="DD7" s="384"/>
      <c r="DE7" s="384"/>
      <c r="DF7" s="384"/>
      <c r="DG7" s="384"/>
      <c r="DH7" s="384"/>
      <c r="DI7" s="384"/>
      <c r="DJ7" s="384"/>
      <c r="DK7" s="384"/>
      <c r="DL7" s="384"/>
    </row>
    <row r="8" spans="1:120" ht="8.4499999999999993" customHeight="1">
      <c r="A8" s="332"/>
      <c r="B8" s="2798" t="s">
        <v>709</v>
      </c>
      <c r="C8" s="2799"/>
      <c r="D8" s="2799"/>
      <c r="E8" s="2799"/>
      <c r="F8" s="2799"/>
      <c r="G8" s="2799"/>
      <c r="H8" s="2799"/>
      <c r="I8" s="2799"/>
      <c r="J8" s="2799"/>
      <c r="K8" s="2799"/>
      <c r="L8" s="2799"/>
      <c r="M8" s="2799"/>
      <c r="N8" s="2799"/>
      <c r="O8" s="2799"/>
      <c r="P8" s="2799"/>
      <c r="Q8" s="2799"/>
      <c r="R8" s="2799"/>
      <c r="S8" s="2799"/>
      <c r="T8" s="2799"/>
      <c r="U8" s="2799"/>
      <c r="V8" s="2799"/>
      <c r="W8" s="2799"/>
      <c r="X8" s="2799"/>
      <c r="Y8" s="2799"/>
      <c r="Z8" s="2800"/>
      <c r="AA8" s="657"/>
      <c r="AB8" s="657"/>
      <c r="AC8" s="657"/>
      <c r="AD8" s="657"/>
      <c r="AE8" s="657"/>
      <c r="AF8" s="657"/>
      <c r="AG8" s="657"/>
      <c r="AH8" s="657"/>
      <c r="AI8" s="657"/>
      <c r="AJ8" s="657"/>
      <c r="AK8" s="657"/>
      <c r="AL8" s="657"/>
      <c r="AM8" s="657"/>
      <c r="AN8" s="657"/>
      <c r="AO8" s="657"/>
      <c r="AP8" s="657"/>
      <c r="AQ8" s="657"/>
      <c r="AR8" s="657"/>
      <c r="AS8" s="657"/>
      <c r="AT8" s="657"/>
      <c r="AU8" s="657"/>
      <c r="AV8" s="657"/>
      <c r="AW8" s="657"/>
      <c r="AX8" s="657"/>
      <c r="AY8" s="657"/>
      <c r="AZ8" s="657"/>
      <c r="BA8" s="657"/>
      <c r="BB8" s="657"/>
      <c r="BC8" s="657"/>
      <c r="BD8" s="657"/>
      <c r="BE8" s="657"/>
      <c r="BF8" s="657"/>
      <c r="BG8" s="657"/>
      <c r="BH8" s="657"/>
      <c r="BI8" s="657"/>
      <c r="BJ8" s="657"/>
      <c r="BK8" s="657"/>
      <c r="BL8" s="657"/>
      <c r="BM8" s="657"/>
      <c r="BN8" s="657"/>
      <c r="BO8" s="657"/>
      <c r="BP8" s="657"/>
      <c r="BQ8" s="657"/>
      <c r="BR8" s="657"/>
      <c r="BS8" s="657"/>
      <c r="BT8" s="657"/>
      <c r="BU8" s="657"/>
      <c r="BV8" s="657"/>
      <c r="BW8" s="657"/>
      <c r="BX8" s="657"/>
      <c r="BY8" s="657"/>
      <c r="BZ8" s="657"/>
      <c r="CA8" s="660"/>
      <c r="CB8" s="2844"/>
      <c r="CC8" s="2845"/>
      <c r="CD8" s="2845"/>
      <c r="CE8" s="2845"/>
      <c r="CF8" s="2845"/>
      <c r="CG8" s="2845"/>
      <c r="CH8" s="2845"/>
      <c r="CI8" s="2845"/>
      <c r="CJ8" s="2845"/>
      <c r="CK8" s="2845"/>
      <c r="CL8" s="2845"/>
      <c r="CM8" s="2845"/>
      <c r="CN8" s="2845"/>
      <c r="CO8" s="2845"/>
      <c r="CP8" s="2845"/>
      <c r="CQ8" s="2845"/>
      <c r="CR8" s="2845"/>
      <c r="CS8" s="2845"/>
      <c r="CT8" s="2845"/>
      <c r="CU8" s="2845"/>
      <c r="CV8" s="2845"/>
      <c r="CW8" s="2846"/>
      <c r="CX8" s="332"/>
      <c r="CY8" s="722"/>
      <c r="CZ8" s="384"/>
      <c r="DA8" s="384"/>
      <c r="DB8" s="384"/>
      <c r="DC8" s="384"/>
      <c r="DD8" s="384"/>
      <c r="DE8" s="384"/>
      <c r="DF8" s="384"/>
      <c r="DG8" s="384"/>
      <c r="DH8" s="384"/>
      <c r="DI8" s="384"/>
      <c r="DJ8" s="384"/>
      <c r="DK8" s="384"/>
      <c r="DL8" s="384"/>
    </row>
    <row r="9" spans="1:120" ht="8.4499999999999993" customHeight="1">
      <c r="A9" s="332"/>
      <c r="B9" s="2801"/>
      <c r="C9" s="2802"/>
      <c r="D9" s="2802"/>
      <c r="E9" s="2802"/>
      <c r="F9" s="2802"/>
      <c r="G9" s="2802"/>
      <c r="H9" s="2802"/>
      <c r="I9" s="2802"/>
      <c r="J9" s="2802"/>
      <c r="K9" s="2802"/>
      <c r="L9" s="2802"/>
      <c r="M9" s="2802"/>
      <c r="N9" s="2802"/>
      <c r="O9" s="2802"/>
      <c r="P9" s="2802"/>
      <c r="Q9" s="2802"/>
      <c r="R9" s="2802"/>
      <c r="S9" s="2802"/>
      <c r="T9" s="2802"/>
      <c r="U9" s="2802"/>
      <c r="V9" s="2802"/>
      <c r="W9" s="2802"/>
      <c r="X9" s="2802"/>
      <c r="Y9" s="2802"/>
      <c r="Z9" s="2803"/>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57"/>
      <c r="BQ9" s="657"/>
      <c r="BR9" s="657"/>
      <c r="BS9" s="657"/>
      <c r="BT9" s="657"/>
      <c r="BU9" s="657"/>
      <c r="BV9" s="657"/>
      <c r="BW9" s="657"/>
      <c r="BX9" s="657"/>
      <c r="BY9" s="657"/>
      <c r="BZ9" s="657"/>
      <c r="CA9" s="658"/>
      <c r="CB9" s="2798" t="s">
        <v>663</v>
      </c>
      <c r="CC9" s="2799"/>
      <c r="CD9" s="2799"/>
      <c r="CE9" s="2799"/>
      <c r="CF9" s="2799"/>
      <c r="CG9" s="2799"/>
      <c r="CH9" s="2799"/>
      <c r="CI9" s="2799"/>
      <c r="CJ9" s="2799"/>
      <c r="CK9" s="2799"/>
      <c r="CL9" s="2799"/>
      <c r="CM9" s="2799"/>
      <c r="CN9" s="2799"/>
      <c r="CO9" s="2799"/>
      <c r="CP9" s="2799"/>
      <c r="CQ9" s="2799"/>
      <c r="CR9" s="2799"/>
      <c r="CS9" s="2799"/>
      <c r="CT9" s="2799"/>
      <c r="CU9" s="2799"/>
      <c r="CV9" s="2799"/>
      <c r="CW9" s="2799"/>
      <c r="CX9" s="460"/>
      <c r="CY9" s="738"/>
      <c r="CZ9" s="384"/>
      <c r="DA9" s="384"/>
      <c r="DB9" s="384"/>
      <c r="DC9" s="384"/>
      <c r="DD9" s="384"/>
      <c r="DE9" s="384"/>
      <c r="DF9" s="384"/>
      <c r="DG9" s="384"/>
      <c r="DH9" s="384"/>
      <c r="DI9" s="384"/>
      <c r="DJ9" s="384"/>
      <c r="DK9" s="384"/>
      <c r="DL9" s="384"/>
    </row>
    <row r="10" spans="1:120" ht="8.4499999999999993" customHeight="1">
      <c r="A10" s="332"/>
      <c r="B10" s="661"/>
      <c r="C10" s="662"/>
      <c r="D10" s="662"/>
      <c r="E10" s="662"/>
      <c r="F10" s="662"/>
      <c r="G10" s="662"/>
      <c r="H10" s="662"/>
      <c r="I10" s="662"/>
      <c r="J10" s="662"/>
      <c r="K10" s="662"/>
      <c r="L10" s="662"/>
      <c r="M10" s="662"/>
      <c r="N10" s="662"/>
      <c r="O10" s="662"/>
      <c r="P10" s="662"/>
      <c r="Q10" s="662"/>
      <c r="R10" s="662"/>
      <c r="S10" s="662"/>
      <c r="T10" s="662"/>
      <c r="U10" s="662"/>
      <c r="V10" s="662"/>
      <c r="W10" s="662"/>
      <c r="X10" s="662"/>
      <c r="Y10" s="662"/>
      <c r="Z10" s="663"/>
      <c r="AA10" s="664"/>
      <c r="AB10" s="664"/>
      <c r="AC10" s="664"/>
      <c r="AD10" s="664"/>
      <c r="AE10" s="664"/>
      <c r="AF10" s="664"/>
      <c r="AG10" s="664"/>
      <c r="AH10" s="664"/>
      <c r="AI10" s="664"/>
      <c r="AJ10" s="664"/>
      <c r="AK10" s="664"/>
      <c r="AL10" s="664"/>
      <c r="AM10" s="664"/>
      <c r="AN10" s="664"/>
      <c r="AO10" s="664"/>
      <c r="AP10" s="664"/>
      <c r="AQ10" s="664"/>
      <c r="AR10" s="664"/>
      <c r="AS10" s="664"/>
      <c r="AT10" s="664"/>
      <c r="AU10" s="664"/>
      <c r="AV10" s="664"/>
      <c r="AW10" s="664"/>
      <c r="AX10" s="664"/>
      <c r="AY10" s="664"/>
      <c r="AZ10" s="664"/>
      <c r="BA10" s="664"/>
      <c r="BB10" s="664"/>
      <c r="BC10" s="664"/>
      <c r="BD10" s="664"/>
      <c r="BE10" s="664"/>
      <c r="BF10" s="664"/>
      <c r="BG10" s="664"/>
      <c r="BH10" s="664"/>
      <c r="BI10" s="664"/>
      <c r="BJ10" s="664"/>
      <c r="BK10" s="664"/>
      <c r="BL10" s="664"/>
      <c r="BM10" s="664"/>
      <c r="BN10" s="664"/>
      <c r="BO10" s="664"/>
      <c r="BP10" s="664"/>
      <c r="BQ10" s="664"/>
      <c r="BR10" s="664"/>
      <c r="BS10" s="664"/>
      <c r="BT10" s="664"/>
      <c r="BU10" s="664"/>
      <c r="BV10" s="664"/>
      <c r="BW10" s="664"/>
      <c r="BX10" s="664"/>
      <c r="BY10" s="664"/>
      <c r="BZ10" s="664"/>
      <c r="CA10" s="659"/>
      <c r="CB10" s="2801"/>
      <c r="CC10" s="2802"/>
      <c r="CD10" s="2802"/>
      <c r="CE10" s="2802"/>
      <c r="CF10" s="2802"/>
      <c r="CG10" s="2802"/>
      <c r="CH10" s="2802"/>
      <c r="CI10" s="2802"/>
      <c r="CJ10" s="2802"/>
      <c r="CK10" s="2802"/>
      <c r="CL10" s="2802"/>
      <c r="CM10" s="2802"/>
      <c r="CN10" s="2802"/>
      <c r="CO10" s="2802"/>
      <c r="CP10" s="2802"/>
      <c r="CQ10" s="2802"/>
      <c r="CR10" s="2802"/>
      <c r="CS10" s="2802"/>
      <c r="CT10" s="2802"/>
      <c r="CU10" s="2802"/>
      <c r="CV10" s="2802"/>
      <c r="CW10" s="2802"/>
      <c r="CX10" s="460"/>
      <c r="CY10" s="738"/>
      <c r="CZ10" s="384"/>
      <c r="DA10" s="384"/>
      <c r="DB10" s="384"/>
      <c r="DC10" s="384"/>
      <c r="DD10" s="384"/>
      <c r="DE10" s="384"/>
      <c r="DF10" s="384"/>
      <c r="DG10" s="384"/>
      <c r="DH10" s="384"/>
      <c r="DI10" s="384"/>
      <c r="DJ10" s="384"/>
      <c r="DK10" s="384"/>
      <c r="DL10" s="384"/>
    </row>
    <row r="11" spans="1:120" ht="8.4499999999999993" customHeight="1">
      <c r="A11" s="332"/>
      <c r="B11" s="2655"/>
      <c r="C11" s="2653"/>
      <c r="D11" s="2653"/>
      <c r="E11" s="2653"/>
      <c r="F11" s="2653"/>
      <c r="G11" s="2653"/>
      <c r="H11" s="2653"/>
      <c r="I11" s="2653"/>
      <c r="J11" s="2653"/>
      <c r="K11" s="2653"/>
      <c r="L11" s="2653"/>
      <c r="M11" s="2653"/>
      <c r="N11" s="2653"/>
      <c r="O11" s="2653"/>
      <c r="P11" s="2653"/>
      <c r="Q11" s="2653"/>
      <c r="R11" s="2653"/>
      <c r="S11" s="2653"/>
      <c r="T11" s="2653"/>
      <c r="U11" s="2653"/>
      <c r="V11" s="2653"/>
      <c r="W11" s="2653"/>
      <c r="X11" s="2653"/>
      <c r="Y11" s="2653"/>
      <c r="Z11" s="2653"/>
      <c r="AA11" s="2653"/>
      <c r="AB11" s="2653"/>
      <c r="AC11" s="2653"/>
      <c r="AD11" s="2653"/>
      <c r="AE11" s="2653"/>
      <c r="AF11" s="2653"/>
      <c r="AG11" s="2653"/>
      <c r="AH11" s="2653"/>
      <c r="AI11" s="2653"/>
      <c r="AJ11" s="2653"/>
      <c r="AK11" s="2653"/>
      <c r="AL11" s="2653"/>
      <c r="AM11" s="2653"/>
      <c r="AN11" s="2653"/>
      <c r="AO11" s="2653"/>
      <c r="AP11" s="2653"/>
      <c r="AQ11" s="2653"/>
      <c r="AR11" s="2653"/>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c r="BP11" s="2653"/>
      <c r="BQ11" s="2653"/>
      <c r="BR11" s="2653"/>
      <c r="BS11" s="2653"/>
      <c r="BT11" s="2653"/>
      <c r="BU11" s="2653"/>
      <c r="BV11" s="2653"/>
      <c r="BW11" s="2653"/>
      <c r="BX11" s="2653"/>
      <c r="BY11" s="2653"/>
      <c r="BZ11" s="2653"/>
      <c r="CA11" s="2653"/>
      <c r="CB11" s="2653"/>
      <c r="CC11" s="2653"/>
      <c r="CD11" s="2653"/>
      <c r="CE11" s="2653"/>
      <c r="CF11" s="2653"/>
      <c r="CG11" s="2653"/>
      <c r="CH11" s="2653"/>
      <c r="CI11" s="2653"/>
      <c r="CJ11" s="2653"/>
      <c r="CK11" s="2653"/>
      <c r="CL11" s="2653"/>
      <c r="CM11" s="2653"/>
      <c r="CN11" s="2653"/>
      <c r="CO11" s="2653"/>
      <c r="CP11" s="2653"/>
      <c r="CQ11" s="2653"/>
      <c r="CR11" s="2653"/>
      <c r="CS11" s="2653"/>
      <c r="CT11" s="2653"/>
      <c r="CU11" s="2653"/>
      <c r="CV11" s="2653"/>
      <c r="CW11" s="2653"/>
      <c r="CX11" s="2631"/>
      <c r="CY11" s="722"/>
      <c r="CZ11" s="384"/>
      <c r="DA11" s="384"/>
      <c r="DB11" s="384"/>
      <c r="DC11" s="384"/>
      <c r="DD11" s="384"/>
      <c r="DE11" s="384"/>
      <c r="DF11" s="384"/>
      <c r="DG11" s="384"/>
      <c r="DH11" s="384"/>
      <c r="DI11" s="384"/>
      <c r="DJ11" s="384"/>
      <c r="DK11" s="384"/>
      <c r="DL11" s="384"/>
    </row>
    <row r="12" spans="1:120" ht="8.4499999999999993" customHeight="1">
      <c r="A12" s="2782"/>
      <c r="B12" s="2804" t="s">
        <v>734</v>
      </c>
      <c r="C12" s="2805"/>
      <c r="D12" s="2805"/>
      <c r="E12" s="2805"/>
      <c r="F12" s="2805"/>
      <c r="G12" s="2805"/>
      <c r="H12" s="2805"/>
      <c r="I12" s="2805"/>
      <c r="J12" s="2806"/>
      <c r="K12" s="2721"/>
      <c r="L12" s="2580"/>
      <c r="M12" s="2580"/>
      <c r="N12" s="2580"/>
      <c r="O12" s="2580"/>
      <c r="P12" s="2580"/>
      <c r="Q12" s="2580"/>
      <c r="R12" s="2580"/>
      <c r="S12" s="2580"/>
      <c r="T12" s="2580"/>
      <c r="U12" s="2580"/>
      <c r="V12" s="2580"/>
      <c r="W12" s="2580"/>
      <c r="X12" s="2580"/>
      <c r="Y12" s="2580"/>
      <c r="Z12" s="2580"/>
      <c r="AA12" s="2580"/>
      <c r="AB12" s="2580"/>
      <c r="AC12" s="2580"/>
      <c r="AD12" s="2580"/>
      <c r="AE12" s="2580"/>
      <c r="AF12" s="2580"/>
      <c r="AG12" s="2580"/>
      <c r="AH12" s="2580"/>
      <c r="AI12" s="2580"/>
      <c r="AJ12" s="2580"/>
      <c r="AK12" s="2580"/>
      <c r="AL12" s="2580"/>
      <c r="AM12" s="2580"/>
      <c r="AN12" s="2580"/>
      <c r="AO12" s="2580"/>
      <c r="AP12" s="2580"/>
      <c r="AQ12" s="2580"/>
      <c r="AR12" s="2580"/>
      <c r="AS12" s="2580"/>
      <c r="AT12" s="2580"/>
      <c r="AU12" s="2580"/>
      <c r="AV12" s="2580"/>
      <c r="AW12" s="2580"/>
      <c r="AX12" s="2580"/>
      <c r="AY12" s="2580"/>
      <c r="AZ12" s="2580"/>
      <c r="BA12" s="2580"/>
      <c r="BB12" s="2580"/>
      <c r="BC12" s="2580"/>
      <c r="BD12" s="2580"/>
      <c r="BE12" s="2580"/>
      <c r="BF12" s="2580"/>
      <c r="BG12" s="2580"/>
      <c r="BH12" s="2580"/>
      <c r="BI12" s="2580"/>
      <c r="BJ12" s="2580"/>
      <c r="BK12" s="2580"/>
      <c r="BL12" s="2580"/>
      <c r="BM12" s="2580"/>
      <c r="BN12" s="2580"/>
      <c r="BO12" s="2580"/>
      <c r="BP12" s="2580"/>
      <c r="BQ12" s="2580"/>
      <c r="BR12" s="2580"/>
      <c r="BS12" s="2580"/>
      <c r="BT12" s="2580"/>
      <c r="BU12" s="2580"/>
      <c r="BV12" s="2580"/>
      <c r="BW12" s="2580"/>
      <c r="BX12" s="2580"/>
      <c r="BY12" s="2580"/>
      <c r="BZ12" s="2580"/>
      <c r="CA12" s="2580"/>
      <c r="CB12" s="2580"/>
      <c r="CC12" s="2580"/>
      <c r="CD12" s="2580"/>
      <c r="CE12" s="2580"/>
      <c r="CF12" s="2580"/>
      <c r="CG12" s="2580"/>
      <c r="CH12" s="2580"/>
      <c r="CI12" s="2580"/>
      <c r="CJ12" s="2580"/>
      <c r="CK12" s="2580"/>
      <c r="CL12" s="2580"/>
      <c r="CM12" s="2580"/>
      <c r="CN12" s="2580"/>
      <c r="CO12" s="2580"/>
      <c r="CP12" s="2580"/>
      <c r="CQ12" s="2580"/>
      <c r="CR12" s="2580"/>
      <c r="CS12" s="2580"/>
      <c r="CT12" s="2580"/>
      <c r="CU12" s="2580"/>
      <c r="CV12" s="2580"/>
      <c r="CW12" s="2722"/>
      <c r="CX12" s="2838"/>
      <c r="CY12" s="722"/>
      <c r="CZ12" s="384"/>
      <c r="DA12" s="384"/>
      <c r="DB12" s="384"/>
      <c r="DC12" s="384"/>
      <c r="DD12" s="384"/>
      <c r="DE12" s="384"/>
      <c r="DF12" s="384"/>
      <c r="DG12" s="384"/>
      <c r="DH12" s="384"/>
      <c r="DI12" s="384"/>
      <c r="DJ12" s="384"/>
      <c r="DK12" s="384"/>
      <c r="DL12" s="384"/>
    </row>
    <row r="13" spans="1:120" ht="8.4499999999999993" customHeight="1">
      <c r="A13" s="2783"/>
      <c r="B13" s="2807"/>
      <c r="C13" s="2808"/>
      <c r="D13" s="2808"/>
      <c r="E13" s="2808"/>
      <c r="F13" s="2808"/>
      <c r="G13" s="2808"/>
      <c r="H13" s="2808"/>
      <c r="I13" s="2808"/>
      <c r="J13" s="2809"/>
      <c r="K13" s="2843"/>
      <c r="L13" s="2653"/>
      <c r="M13" s="2653"/>
      <c r="N13" s="2653"/>
      <c r="O13" s="2653"/>
      <c r="P13" s="2653"/>
      <c r="Q13" s="2653"/>
      <c r="R13" s="2653"/>
      <c r="S13" s="2653"/>
      <c r="T13" s="2653"/>
      <c r="U13" s="2653"/>
      <c r="V13" s="2653"/>
      <c r="W13" s="2653"/>
      <c r="X13" s="2653"/>
      <c r="Y13" s="2653"/>
      <c r="Z13" s="2653"/>
      <c r="AA13" s="2653"/>
      <c r="AB13" s="2653"/>
      <c r="AC13" s="2653"/>
      <c r="AD13" s="2653"/>
      <c r="AE13" s="2653"/>
      <c r="AF13" s="2653"/>
      <c r="AG13" s="2653"/>
      <c r="AH13" s="2653"/>
      <c r="AI13" s="2653"/>
      <c r="AJ13" s="2653"/>
      <c r="AK13" s="2653"/>
      <c r="AL13" s="2653"/>
      <c r="AM13" s="2653"/>
      <c r="AN13" s="2653"/>
      <c r="AO13" s="2653"/>
      <c r="AP13" s="2653"/>
      <c r="AQ13" s="2653"/>
      <c r="AR13" s="2653"/>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c r="BP13" s="2653"/>
      <c r="BQ13" s="2653"/>
      <c r="BR13" s="2653"/>
      <c r="BS13" s="2653"/>
      <c r="BT13" s="2653"/>
      <c r="BU13" s="2653"/>
      <c r="BV13" s="2653"/>
      <c r="BW13" s="2653"/>
      <c r="BX13" s="2653"/>
      <c r="BY13" s="2653"/>
      <c r="BZ13" s="2653"/>
      <c r="CA13" s="2653"/>
      <c r="CB13" s="2653"/>
      <c r="CC13" s="2653"/>
      <c r="CD13" s="2653"/>
      <c r="CE13" s="2653"/>
      <c r="CF13" s="2653"/>
      <c r="CG13" s="2653"/>
      <c r="CH13" s="2653"/>
      <c r="CI13" s="2653"/>
      <c r="CJ13" s="2653"/>
      <c r="CK13" s="2653"/>
      <c r="CL13" s="2653"/>
      <c r="CM13" s="2653"/>
      <c r="CN13" s="2653"/>
      <c r="CO13" s="2653"/>
      <c r="CP13" s="2653"/>
      <c r="CQ13" s="2653"/>
      <c r="CR13" s="2653"/>
      <c r="CS13" s="2653"/>
      <c r="CT13" s="2653"/>
      <c r="CU13" s="2653"/>
      <c r="CV13" s="2653"/>
      <c r="CW13" s="2841"/>
      <c r="CX13" s="2839"/>
      <c r="CY13" s="722"/>
      <c r="CZ13" s="384"/>
      <c r="DA13" s="384"/>
      <c r="DB13" s="384"/>
      <c r="DC13" s="384"/>
      <c r="DD13" s="384"/>
      <c r="DE13" s="384"/>
      <c r="DF13" s="384"/>
      <c r="DG13" s="384"/>
      <c r="DH13" s="384"/>
      <c r="DI13" s="384"/>
      <c r="DJ13" s="384"/>
      <c r="DK13" s="384"/>
      <c r="DL13" s="384"/>
    </row>
    <row r="14" spans="1:120" ht="11.25" customHeight="1">
      <c r="A14" s="2783"/>
      <c r="B14" s="2721"/>
      <c r="C14" s="2580"/>
      <c r="D14" s="2580"/>
      <c r="E14" s="2580"/>
      <c r="F14" s="2580"/>
      <c r="G14" s="2580"/>
      <c r="H14" s="2580"/>
      <c r="I14" s="2580"/>
      <c r="J14" s="2581"/>
      <c r="K14" s="332"/>
      <c r="L14" s="332"/>
      <c r="M14" s="332"/>
      <c r="N14" s="332"/>
      <c r="O14" s="332"/>
      <c r="P14" s="332"/>
      <c r="Q14" s="332"/>
      <c r="R14" s="332"/>
      <c r="S14" s="332"/>
      <c r="T14" s="332"/>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c r="AT14" s="332"/>
      <c r="AU14" s="332"/>
      <c r="AV14" s="332"/>
      <c r="AW14" s="462"/>
      <c r="AX14" s="463"/>
      <c r="AY14" s="464"/>
      <c r="AZ14" s="462"/>
      <c r="BA14" s="463"/>
      <c r="BB14" s="463"/>
      <c r="BC14" s="464"/>
      <c r="BD14" s="462"/>
      <c r="BE14" s="463"/>
      <c r="BF14" s="463"/>
      <c r="BG14" s="464"/>
      <c r="BH14" s="462"/>
      <c r="BI14" s="463"/>
      <c r="BJ14" s="463"/>
      <c r="BK14" s="464"/>
      <c r="BL14" s="462"/>
      <c r="BM14" s="463"/>
      <c r="BN14" s="463"/>
      <c r="BO14" s="464"/>
      <c r="BP14" s="462"/>
      <c r="BQ14" s="463"/>
      <c r="BR14" s="463"/>
      <c r="BS14" s="464"/>
      <c r="BT14" s="462"/>
      <c r="BU14" s="463"/>
      <c r="BV14" s="463"/>
      <c r="BW14" s="464"/>
      <c r="BX14" s="462"/>
      <c r="BY14" s="463"/>
      <c r="BZ14" s="463"/>
      <c r="CA14" s="464"/>
      <c r="CB14" s="462"/>
      <c r="CC14" s="463"/>
      <c r="CD14" s="463"/>
      <c r="CE14" s="464"/>
      <c r="CF14" s="462"/>
      <c r="CG14" s="463"/>
      <c r="CH14" s="463"/>
      <c r="CI14" s="464"/>
      <c r="CJ14" s="462"/>
      <c r="CK14" s="463"/>
      <c r="CL14" s="463"/>
      <c r="CM14" s="464"/>
      <c r="CN14" s="462"/>
      <c r="CO14" s="463"/>
      <c r="CP14" s="463"/>
      <c r="CQ14" s="464"/>
      <c r="CR14" s="462"/>
      <c r="CS14" s="463"/>
      <c r="CT14" s="463"/>
      <c r="CU14" s="464"/>
      <c r="CV14" s="2653"/>
      <c r="CW14" s="2841"/>
      <c r="CX14" s="2839"/>
      <c r="CY14" s="722"/>
      <c r="CZ14" s="384"/>
      <c r="DA14" s="384"/>
      <c r="DB14" s="384"/>
      <c r="DC14" s="384"/>
      <c r="DD14" s="384"/>
      <c r="DE14" s="384"/>
      <c r="DF14" s="384"/>
      <c r="DG14" s="384"/>
      <c r="DH14" s="384"/>
      <c r="DI14" s="384"/>
      <c r="DJ14" s="384"/>
      <c r="DK14" s="384"/>
      <c r="DL14" s="384"/>
    </row>
    <row r="15" spans="1:120" ht="11.25" customHeight="1">
      <c r="A15" s="2783"/>
      <c r="B15" s="2843"/>
      <c r="C15" s="2653"/>
      <c r="D15" s="2653"/>
      <c r="E15" s="2653"/>
      <c r="F15" s="2653"/>
      <c r="G15" s="2653"/>
      <c r="H15" s="2653"/>
      <c r="I15" s="2653"/>
      <c r="J15" s="2631"/>
      <c r="K15" s="332"/>
      <c r="L15" s="332"/>
      <c r="M15" s="332"/>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462"/>
      <c r="AX15" s="463"/>
      <c r="AY15" s="464"/>
      <c r="AZ15" s="462"/>
      <c r="BA15" s="463"/>
      <c r="BB15" s="463"/>
      <c r="BC15" s="464"/>
      <c r="BD15" s="462"/>
      <c r="BE15" s="463"/>
      <c r="BF15" s="463"/>
      <c r="BG15" s="464"/>
      <c r="BH15" s="462"/>
      <c r="BI15" s="463"/>
      <c r="BJ15" s="463"/>
      <c r="BK15" s="464"/>
      <c r="BL15" s="462"/>
      <c r="BM15" s="463"/>
      <c r="BN15" s="463"/>
      <c r="BO15" s="464"/>
      <c r="BP15" s="462"/>
      <c r="BQ15" s="463"/>
      <c r="BR15" s="463"/>
      <c r="BS15" s="464"/>
      <c r="BT15" s="462"/>
      <c r="BU15" s="463"/>
      <c r="BV15" s="463"/>
      <c r="BW15" s="464"/>
      <c r="BX15" s="462"/>
      <c r="BY15" s="463"/>
      <c r="BZ15" s="463"/>
      <c r="CA15" s="464"/>
      <c r="CB15" s="462"/>
      <c r="CC15" s="463"/>
      <c r="CD15" s="463"/>
      <c r="CE15" s="464"/>
      <c r="CF15" s="462"/>
      <c r="CG15" s="463"/>
      <c r="CH15" s="463"/>
      <c r="CI15" s="464"/>
      <c r="CJ15" s="462"/>
      <c r="CK15" s="463"/>
      <c r="CL15" s="463"/>
      <c r="CM15" s="464"/>
      <c r="CN15" s="462"/>
      <c r="CO15" s="463"/>
      <c r="CP15" s="463"/>
      <c r="CQ15" s="464"/>
      <c r="CR15" s="462"/>
      <c r="CS15" s="463"/>
      <c r="CT15" s="463"/>
      <c r="CU15" s="464"/>
      <c r="CV15" s="2653"/>
      <c r="CW15" s="2841"/>
      <c r="CX15" s="2839"/>
      <c r="CY15" s="722"/>
      <c r="CZ15" s="384"/>
      <c r="DA15" s="384"/>
      <c r="DB15" s="384"/>
      <c r="DC15" s="384"/>
      <c r="DD15" s="384"/>
      <c r="DE15" s="384"/>
      <c r="DF15" s="384"/>
      <c r="DG15" s="384"/>
      <c r="DH15" s="384"/>
      <c r="DI15" s="384"/>
      <c r="DJ15" s="384"/>
      <c r="DK15" s="384"/>
      <c r="DL15" s="384"/>
    </row>
    <row r="16" spans="1:120" ht="8.4499999999999993" customHeight="1">
      <c r="A16" s="2783"/>
      <c r="B16" s="2843"/>
      <c r="C16" s="2653"/>
      <c r="D16" s="2653"/>
      <c r="E16" s="2653"/>
      <c r="F16" s="2653"/>
      <c r="G16" s="2653"/>
      <c r="H16" s="2653"/>
      <c r="I16" s="2653"/>
      <c r="J16" s="2631"/>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2810" t="s">
        <v>745</v>
      </c>
      <c r="AX16" s="2811"/>
      <c r="AY16" s="461"/>
      <c r="AZ16" s="465"/>
      <c r="BA16" s="466"/>
      <c r="BB16" s="466"/>
      <c r="BC16" s="467"/>
      <c r="BD16" s="465"/>
      <c r="BE16" s="466"/>
      <c r="BF16" s="466"/>
      <c r="BG16" s="467"/>
      <c r="BH16" s="465"/>
      <c r="BI16" s="466"/>
      <c r="BJ16" s="466"/>
      <c r="BK16" s="467"/>
      <c r="BL16" s="465"/>
      <c r="BM16" s="466"/>
      <c r="BN16" s="466"/>
      <c r="BO16" s="467"/>
      <c r="BP16" s="465"/>
      <c r="BQ16" s="466"/>
      <c r="BR16" s="466"/>
      <c r="BS16" s="467"/>
      <c r="BT16" s="466"/>
      <c r="BU16" s="466"/>
      <c r="BV16" s="466"/>
      <c r="BW16" s="467"/>
      <c r="BX16" s="465"/>
      <c r="BY16" s="466"/>
      <c r="BZ16" s="466"/>
      <c r="CA16" s="467"/>
      <c r="CB16" s="465"/>
      <c r="CC16" s="466"/>
      <c r="CD16" s="466"/>
      <c r="CE16" s="467"/>
      <c r="CF16" s="465"/>
      <c r="CG16" s="466"/>
      <c r="CH16" s="466"/>
      <c r="CI16" s="467"/>
      <c r="CJ16" s="465"/>
      <c r="CK16" s="466"/>
      <c r="CL16" s="466"/>
      <c r="CM16" s="467"/>
      <c r="CN16" s="465"/>
      <c r="CO16" s="466"/>
      <c r="CP16" s="466"/>
      <c r="CQ16" s="467"/>
      <c r="CR16" s="465"/>
      <c r="CS16" s="466"/>
      <c r="CT16" s="466"/>
      <c r="CU16" s="467"/>
      <c r="CV16" s="2653"/>
      <c r="CW16" s="2841"/>
      <c r="CX16" s="2839"/>
      <c r="CY16" s="722"/>
      <c r="CZ16" s="384"/>
      <c r="DA16" s="384"/>
      <c r="DB16" s="384"/>
      <c r="DC16" s="384"/>
      <c r="DD16" s="384"/>
      <c r="DE16" s="384"/>
      <c r="DF16" s="384"/>
      <c r="DG16" s="384"/>
      <c r="DH16" s="384"/>
      <c r="DI16" s="384"/>
      <c r="DJ16" s="384"/>
      <c r="DK16" s="384"/>
      <c r="DL16" s="384"/>
      <c r="DM16" s="384"/>
      <c r="DN16" s="384"/>
      <c r="DO16" s="384"/>
      <c r="DP16" s="384"/>
    </row>
    <row r="17" spans="1:120" ht="8.4499999999999993" customHeight="1">
      <c r="A17" s="2783"/>
      <c r="B17" s="2843"/>
      <c r="C17" s="2653"/>
      <c r="D17" s="2653"/>
      <c r="E17" s="2653"/>
      <c r="F17" s="2653"/>
      <c r="G17" s="2653"/>
      <c r="H17" s="2653"/>
      <c r="I17" s="2653"/>
      <c r="J17" s="2631"/>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2812"/>
      <c r="AX17" s="2813"/>
      <c r="AY17" s="410"/>
      <c r="AZ17" s="468"/>
      <c r="BA17" s="469"/>
      <c r="BB17" s="469"/>
      <c r="BC17" s="470"/>
      <c r="BD17" s="468"/>
      <c r="BE17" s="469"/>
      <c r="BF17" s="469"/>
      <c r="BG17" s="470"/>
      <c r="BH17" s="468"/>
      <c r="BI17" s="469"/>
      <c r="BJ17" s="469"/>
      <c r="BK17" s="470"/>
      <c r="BL17" s="468"/>
      <c r="BM17" s="469"/>
      <c r="BN17" s="469"/>
      <c r="BO17" s="470"/>
      <c r="BP17" s="468"/>
      <c r="BQ17" s="469"/>
      <c r="BR17" s="469"/>
      <c r="BS17" s="470"/>
      <c r="BT17" s="469"/>
      <c r="BU17" s="469"/>
      <c r="BV17" s="469"/>
      <c r="BW17" s="470"/>
      <c r="BX17" s="468"/>
      <c r="BY17" s="469"/>
      <c r="BZ17" s="469"/>
      <c r="CA17" s="470"/>
      <c r="CB17" s="468"/>
      <c r="CC17" s="469"/>
      <c r="CD17" s="469"/>
      <c r="CE17" s="470"/>
      <c r="CF17" s="468"/>
      <c r="CG17" s="469"/>
      <c r="CH17" s="469"/>
      <c r="CI17" s="470"/>
      <c r="CJ17" s="468"/>
      <c r="CK17" s="469"/>
      <c r="CL17" s="469"/>
      <c r="CM17" s="470"/>
      <c r="CN17" s="468"/>
      <c r="CO17" s="469"/>
      <c r="CP17" s="469"/>
      <c r="CQ17" s="470"/>
      <c r="CR17" s="468"/>
      <c r="CS17" s="469"/>
      <c r="CT17" s="469"/>
      <c r="CU17" s="470"/>
      <c r="CV17" s="2653"/>
      <c r="CW17" s="2841"/>
      <c r="CX17" s="2839"/>
      <c r="CY17" s="722"/>
      <c r="CZ17" s="384"/>
      <c r="DA17" s="384"/>
      <c r="DB17" s="384"/>
      <c r="DC17" s="384"/>
      <c r="DD17" s="384"/>
      <c r="DE17" s="384"/>
      <c r="DF17" s="384"/>
      <c r="DG17" s="384"/>
      <c r="DH17" s="384"/>
      <c r="DI17" s="384"/>
      <c r="DJ17" s="384"/>
      <c r="DK17" s="384"/>
      <c r="DL17" s="384"/>
      <c r="DM17" s="384"/>
      <c r="DN17" s="384"/>
      <c r="DO17" s="384"/>
      <c r="DP17" s="384"/>
    </row>
    <row r="18" spans="1:120" ht="8.4499999999999993" customHeight="1">
      <c r="A18" s="2783"/>
      <c r="B18" s="2843"/>
      <c r="C18" s="2653"/>
      <c r="D18" s="2653"/>
      <c r="E18" s="2653"/>
      <c r="F18" s="2653"/>
      <c r="G18" s="2653"/>
      <c r="H18" s="2653"/>
      <c r="I18" s="2653"/>
      <c r="J18" s="2631"/>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2812"/>
      <c r="AX18" s="2813"/>
      <c r="AY18" s="2816" t="s">
        <v>691</v>
      </c>
      <c r="AZ18" s="468"/>
      <c r="BA18" s="469"/>
      <c r="BB18" s="469"/>
      <c r="BC18" s="470"/>
      <c r="BD18" s="468"/>
      <c r="BE18" s="469"/>
      <c r="BF18" s="469"/>
      <c r="BG18" s="470"/>
      <c r="BH18" s="468"/>
      <c r="BI18" s="469"/>
      <c r="BJ18" s="469"/>
      <c r="BK18" s="470"/>
      <c r="BL18" s="468"/>
      <c r="BM18" s="469"/>
      <c r="BN18" s="469"/>
      <c r="BO18" s="470"/>
      <c r="BP18" s="468"/>
      <c r="BQ18" s="469"/>
      <c r="BR18" s="469"/>
      <c r="BS18" s="470"/>
      <c r="BT18" s="469"/>
      <c r="BU18" s="469"/>
      <c r="BV18" s="469"/>
      <c r="BW18" s="470"/>
      <c r="BX18" s="468"/>
      <c r="BY18" s="469"/>
      <c r="BZ18" s="469"/>
      <c r="CA18" s="470"/>
      <c r="CB18" s="468"/>
      <c r="CC18" s="469"/>
      <c r="CD18" s="469"/>
      <c r="CE18" s="470"/>
      <c r="CF18" s="468"/>
      <c r="CG18" s="469"/>
      <c r="CH18" s="469"/>
      <c r="CI18" s="470"/>
      <c r="CJ18" s="468"/>
      <c r="CK18" s="469"/>
      <c r="CL18" s="469"/>
      <c r="CM18" s="470"/>
      <c r="CN18" s="468"/>
      <c r="CO18" s="469"/>
      <c r="CP18" s="469"/>
      <c r="CQ18" s="470"/>
      <c r="CR18" s="468"/>
      <c r="CS18" s="469"/>
      <c r="CT18" s="469"/>
      <c r="CU18" s="470"/>
      <c r="CV18" s="2653"/>
      <c r="CW18" s="2841"/>
      <c r="CX18" s="2839"/>
      <c r="CY18" s="722"/>
      <c r="CZ18" s="384"/>
      <c r="DA18" s="384"/>
      <c r="DB18" s="384"/>
      <c r="DC18" s="384"/>
      <c r="DD18" s="384"/>
      <c r="DE18" s="384"/>
      <c r="DF18" s="384"/>
      <c r="DG18" s="384"/>
      <c r="DH18" s="384"/>
      <c r="DI18" s="384"/>
      <c r="DJ18" s="384"/>
      <c r="DK18" s="384"/>
      <c r="DL18" s="384"/>
      <c r="DM18" s="384"/>
      <c r="DN18" s="384"/>
      <c r="DO18" s="384"/>
      <c r="DP18" s="384"/>
    </row>
    <row r="19" spans="1:120" ht="8.4499999999999993" customHeight="1">
      <c r="A19" s="2783"/>
      <c r="B19" s="2843"/>
      <c r="C19" s="2653"/>
      <c r="D19" s="2653"/>
      <c r="E19" s="2653"/>
      <c r="F19" s="2653"/>
      <c r="G19" s="2653"/>
      <c r="H19" s="2653"/>
      <c r="I19" s="2653"/>
      <c r="J19" s="2631"/>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2812"/>
      <c r="AX19" s="2813"/>
      <c r="AY19" s="2817"/>
      <c r="AZ19" s="468"/>
      <c r="BA19" s="469"/>
      <c r="BB19" s="469"/>
      <c r="BC19" s="470"/>
      <c r="BD19" s="468"/>
      <c r="BE19" s="469"/>
      <c r="BF19" s="469"/>
      <c r="BG19" s="470"/>
      <c r="BH19" s="468"/>
      <c r="BI19" s="469"/>
      <c r="BJ19" s="469"/>
      <c r="BK19" s="470"/>
      <c r="BL19" s="468"/>
      <c r="BM19" s="469"/>
      <c r="BN19" s="469"/>
      <c r="BO19" s="470"/>
      <c r="BP19" s="468"/>
      <c r="BQ19" s="469"/>
      <c r="BR19" s="469"/>
      <c r="BS19" s="470"/>
      <c r="BT19" s="469"/>
      <c r="BU19" s="469"/>
      <c r="BV19" s="469"/>
      <c r="BW19" s="470"/>
      <c r="BX19" s="468"/>
      <c r="BY19" s="469"/>
      <c r="BZ19" s="469"/>
      <c r="CA19" s="470"/>
      <c r="CB19" s="468"/>
      <c r="CC19" s="469"/>
      <c r="CD19" s="469"/>
      <c r="CE19" s="470"/>
      <c r="CF19" s="468"/>
      <c r="CG19" s="469"/>
      <c r="CH19" s="469"/>
      <c r="CI19" s="470"/>
      <c r="CJ19" s="468"/>
      <c r="CK19" s="469"/>
      <c r="CL19" s="469"/>
      <c r="CM19" s="470"/>
      <c r="CN19" s="468"/>
      <c r="CO19" s="469"/>
      <c r="CP19" s="469"/>
      <c r="CQ19" s="470"/>
      <c r="CR19" s="468"/>
      <c r="CS19" s="469"/>
      <c r="CT19" s="469"/>
      <c r="CU19" s="470"/>
      <c r="CV19" s="2653"/>
      <c r="CW19" s="2841"/>
      <c r="CX19" s="2839"/>
      <c r="CY19" s="722"/>
      <c r="CZ19" s="384"/>
      <c r="DA19" s="384"/>
      <c r="DB19" s="384"/>
      <c r="DC19" s="384"/>
      <c r="DD19" s="384"/>
      <c r="DE19" s="384"/>
      <c r="DF19" s="384"/>
      <c r="DG19" s="384"/>
      <c r="DH19" s="384"/>
      <c r="DI19" s="384"/>
      <c r="DJ19" s="384"/>
      <c r="DK19" s="384"/>
      <c r="DL19" s="384"/>
      <c r="DM19" s="384"/>
      <c r="DN19" s="384"/>
      <c r="DO19" s="384"/>
      <c r="DP19" s="384"/>
    </row>
    <row r="20" spans="1:120" ht="8.4499999999999993" customHeight="1">
      <c r="A20" s="2783"/>
      <c r="B20" s="2843"/>
      <c r="C20" s="2653"/>
      <c r="D20" s="2653"/>
      <c r="E20" s="2653"/>
      <c r="F20" s="2653"/>
      <c r="G20" s="2653"/>
      <c r="H20" s="2653"/>
      <c r="I20" s="2653"/>
      <c r="J20" s="2631"/>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2812"/>
      <c r="AX20" s="2813"/>
      <c r="AY20" s="410"/>
      <c r="AZ20" s="468"/>
      <c r="BA20" s="469"/>
      <c r="BB20" s="469"/>
      <c r="BC20" s="470"/>
      <c r="BD20" s="468"/>
      <c r="BE20" s="469"/>
      <c r="BF20" s="469"/>
      <c r="BG20" s="470"/>
      <c r="BH20" s="468"/>
      <c r="BI20" s="469"/>
      <c r="BJ20" s="469"/>
      <c r="BK20" s="470"/>
      <c r="BL20" s="468"/>
      <c r="BM20" s="469"/>
      <c r="BN20" s="469"/>
      <c r="BO20" s="470"/>
      <c r="BP20" s="468"/>
      <c r="BQ20" s="469"/>
      <c r="BR20" s="469"/>
      <c r="BS20" s="470"/>
      <c r="BT20" s="469"/>
      <c r="BU20" s="469"/>
      <c r="BV20" s="469"/>
      <c r="BW20" s="470"/>
      <c r="BX20" s="468"/>
      <c r="BY20" s="469"/>
      <c r="BZ20" s="469"/>
      <c r="CA20" s="470"/>
      <c r="CB20" s="468"/>
      <c r="CC20" s="469"/>
      <c r="CD20" s="469"/>
      <c r="CE20" s="470"/>
      <c r="CF20" s="468"/>
      <c r="CG20" s="469"/>
      <c r="CH20" s="469"/>
      <c r="CI20" s="470"/>
      <c r="CJ20" s="468"/>
      <c r="CK20" s="469"/>
      <c r="CL20" s="469"/>
      <c r="CM20" s="470"/>
      <c r="CN20" s="468"/>
      <c r="CO20" s="469"/>
      <c r="CP20" s="469"/>
      <c r="CQ20" s="470"/>
      <c r="CR20" s="468"/>
      <c r="CS20" s="469"/>
      <c r="CT20" s="469"/>
      <c r="CU20" s="470"/>
      <c r="CV20" s="2653"/>
      <c r="CW20" s="2841"/>
      <c r="CX20" s="2839"/>
      <c r="CY20" s="722"/>
      <c r="CZ20" s="384"/>
      <c r="DA20" s="384"/>
      <c r="DB20" s="384"/>
      <c r="DC20" s="384"/>
      <c r="DD20" s="384"/>
      <c r="DE20" s="384"/>
      <c r="DF20" s="384"/>
      <c r="DG20" s="384"/>
      <c r="DH20" s="384"/>
      <c r="DI20" s="384"/>
      <c r="DJ20" s="384"/>
      <c r="DK20" s="384"/>
      <c r="DL20" s="384"/>
      <c r="DM20" s="384"/>
      <c r="DN20" s="384"/>
      <c r="DO20" s="384"/>
      <c r="DP20" s="384"/>
    </row>
    <row r="21" spans="1:120" ht="8.4499999999999993" customHeight="1">
      <c r="A21" s="2783"/>
      <c r="B21" s="2843"/>
      <c r="C21" s="2653"/>
      <c r="D21" s="2653"/>
      <c r="E21" s="2653"/>
      <c r="F21" s="2653"/>
      <c r="G21" s="2653"/>
      <c r="H21" s="2653"/>
      <c r="I21" s="2653"/>
      <c r="J21" s="2631"/>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2812"/>
      <c r="AX21" s="2813"/>
      <c r="AY21" s="2816">
        <v>0</v>
      </c>
      <c r="AZ21" s="471"/>
      <c r="BA21" s="472"/>
      <c r="BB21" s="472"/>
      <c r="BC21" s="473"/>
      <c r="BD21" s="471"/>
      <c r="BE21" s="472"/>
      <c r="BF21" s="472"/>
      <c r="BG21" s="473"/>
      <c r="BH21" s="471"/>
      <c r="BI21" s="472"/>
      <c r="BJ21" s="472"/>
      <c r="BK21" s="473"/>
      <c r="BL21" s="471"/>
      <c r="BM21" s="472"/>
      <c r="BN21" s="472"/>
      <c r="BO21" s="473"/>
      <c r="BP21" s="471"/>
      <c r="BQ21" s="472"/>
      <c r="BR21" s="472"/>
      <c r="BS21" s="473"/>
      <c r="BT21" s="472"/>
      <c r="BU21" s="472"/>
      <c r="BV21" s="472"/>
      <c r="BW21" s="473"/>
      <c r="BX21" s="471"/>
      <c r="BY21" s="472"/>
      <c r="BZ21" s="472"/>
      <c r="CA21" s="473"/>
      <c r="CB21" s="471"/>
      <c r="CC21" s="472"/>
      <c r="CD21" s="472"/>
      <c r="CE21" s="473"/>
      <c r="CF21" s="471"/>
      <c r="CG21" s="472"/>
      <c r="CH21" s="472"/>
      <c r="CI21" s="473"/>
      <c r="CJ21" s="471"/>
      <c r="CK21" s="472"/>
      <c r="CL21" s="472"/>
      <c r="CM21" s="473"/>
      <c r="CN21" s="471"/>
      <c r="CO21" s="472"/>
      <c r="CP21" s="472"/>
      <c r="CQ21" s="473"/>
      <c r="CR21" s="471"/>
      <c r="CS21" s="472"/>
      <c r="CT21" s="472"/>
      <c r="CU21" s="473"/>
      <c r="CV21" s="2653"/>
      <c r="CW21" s="2841"/>
      <c r="CX21" s="2839"/>
      <c r="CY21" s="722"/>
      <c r="CZ21" s="384"/>
      <c r="DA21" s="384"/>
      <c r="DB21" s="384"/>
      <c r="DC21" s="384"/>
      <c r="DD21" s="384"/>
      <c r="DE21" s="384"/>
      <c r="DF21" s="384"/>
      <c r="DG21" s="384"/>
      <c r="DH21" s="384"/>
      <c r="DI21" s="384"/>
      <c r="DJ21" s="384"/>
      <c r="DK21" s="384"/>
      <c r="DL21" s="384"/>
      <c r="DM21" s="384"/>
      <c r="DN21" s="384"/>
      <c r="DO21" s="384"/>
      <c r="DP21" s="384"/>
    </row>
    <row r="22" spans="1:120" ht="8.4499999999999993" customHeight="1">
      <c r="A22" s="2783"/>
      <c r="B22" s="2843"/>
      <c r="C22" s="2653"/>
      <c r="D22" s="2653"/>
      <c r="E22" s="2653"/>
      <c r="F22" s="2653"/>
      <c r="G22" s="2653"/>
      <c r="H22" s="2653"/>
      <c r="I22" s="2653"/>
      <c r="J22" s="2631"/>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2812"/>
      <c r="AX22" s="2813"/>
      <c r="AY22" s="2817"/>
      <c r="AZ22" s="465"/>
      <c r="BA22" s="466"/>
      <c r="BB22" s="466"/>
      <c r="BC22" s="467"/>
      <c r="BD22" s="465"/>
      <c r="BE22" s="466"/>
      <c r="BF22" s="466"/>
      <c r="BG22" s="467"/>
      <c r="BH22" s="465"/>
      <c r="BI22" s="466"/>
      <c r="BJ22" s="466"/>
      <c r="BK22" s="467"/>
      <c r="BL22" s="465"/>
      <c r="BM22" s="466"/>
      <c r="BN22" s="466"/>
      <c r="BO22" s="467"/>
      <c r="BP22" s="465"/>
      <c r="BQ22" s="466"/>
      <c r="BR22" s="466"/>
      <c r="BS22" s="467"/>
      <c r="BT22" s="466"/>
      <c r="BU22" s="466"/>
      <c r="BV22" s="466"/>
      <c r="BW22" s="467"/>
      <c r="BX22" s="465"/>
      <c r="BY22" s="466"/>
      <c r="BZ22" s="466"/>
      <c r="CA22" s="467"/>
      <c r="CB22" s="465"/>
      <c r="CC22" s="466"/>
      <c r="CD22" s="466"/>
      <c r="CE22" s="467"/>
      <c r="CF22" s="465"/>
      <c r="CG22" s="466"/>
      <c r="CH22" s="466"/>
      <c r="CI22" s="467"/>
      <c r="CJ22" s="465"/>
      <c r="CK22" s="466"/>
      <c r="CL22" s="466"/>
      <c r="CM22" s="467"/>
      <c r="CN22" s="465"/>
      <c r="CO22" s="466"/>
      <c r="CP22" s="466"/>
      <c r="CQ22" s="467"/>
      <c r="CR22" s="465"/>
      <c r="CS22" s="466"/>
      <c r="CT22" s="466"/>
      <c r="CU22" s="467"/>
      <c r="CV22" s="2653"/>
      <c r="CW22" s="2841"/>
      <c r="CX22" s="2839"/>
      <c r="CY22" s="722"/>
      <c r="CZ22" s="384"/>
      <c r="DA22" s="384"/>
      <c r="DB22" s="384"/>
      <c r="DC22" s="384"/>
      <c r="DD22" s="384"/>
      <c r="DE22" s="384"/>
      <c r="DF22" s="384"/>
      <c r="DG22" s="384"/>
      <c r="DH22" s="384"/>
      <c r="DI22" s="384"/>
      <c r="DJ22" s="384"/>
      <c r="DK22" s="384"/>
      <c r="DL22" s="384"/>
      <c r="DM22" s="384"/>
      <c r="DN22" s="384"/>
      <c r="DO22" s="384"/>
      <c r="DP22" s="384"/>
    </row>
    <row r="23" spans="1:120" ht="8.4499999999999993" customHeight="1">
      <c r="A23" s="2783"/>
      <c r="B23" s="2843"/>
      <c r="C23" s="2653"/>
      <c r="D23" s="2653"/>
      <c r="E23" s="2653"/>
      <c r="F23" s="2653"/>
      <c r="G23" s="2653"/>
      <c r="H23" s="2653"/>
      <c r="I23" s="2653"/>
      <c r="J23" s="2631"/>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2812"/>
      <c r="AX23" s="2813"/>
      <c r="AY23" s="410"/>
      <c r="AZ23" s="468"/>
      <c r="BA23" s="469"/>
      <c r="BB23" s="469"/>
      <c r="BC23" s="470"/>
      <c r="BD23" s="468"/>
      <c r="BE23" s="469"/>
      <c r="BF23" s="469"/>
      <c r="BG23" s="470"/>
      <c r="BH23" s="468"/>
      <c r="BI23" s="469"/>
      <c r="BJ23" s="469"/>
      <c r="BK23" s="470"/>
      <c r="BL23" s="468"/>
      <c r="BM23" s="469"/>
      <c r="BN23" s="469"/>
      <c r="BO23" s="470"/>
      <c r="BP23" s="468"/>
      <c r="BQ23" s="469"/>
      <c r="BR23" s="469"/>
      <c r="BS23" s="470"/>
      <c r="BT23" s="469"/>
      <c r="BU23" s="469"/>
      <c r="BV23" s="469"/>
      <c r="BW23" s="470"/>
      <c r="BX23" s="468"/>
      <c r="BY23" s="469"/>
      <c r="BZ23" s="469"/>
      <c r="CA23" s="470"/>
      <c r="CB23" s="468"/>
      <c r="CC23" s="469"/>
      <c r="CD23" s="469"/>
      <c r="CE23" s="470"/>
      <c r="CF23" s="468"/>
      <c r="CG23" s="469"/>
      <c r="CH23" s="469"/>
      <c r="CI23" s="470"/>
      <c r="CJ23" s="468"/>
      <c r="CK23" s="469"/>
      <c r="CL23" s="469"/>
      <c r="CM23" s="470"/>
      <c r="CN23" s="468"/>
      <c r="CO23" s="469"/>
      <c r="CP23" s="469"/>
      <c r="CQ23" s="470"/>
      <c r="CR23" s="468"/>
      <c r="CS23" s="469"/>
      <c r="CT23" s="469"/>
      <c r="CU23" s="470"/>
      <c r="CV23" s="2653"/>
      <c r="CW23" s="2841"/>
      <c r="CX23" s="2839"/>
      <c r="CY23" s="722"/>
      <c r="CZ23" s="384"/>
      <c r="DA23" s="384"/>
      <c r="DB23" s="384"/>
      <c r="DC23" s="384"/>
      <c r="DD23" s="384"/>
      <c r="DE23" s="384"/>
      <c r="DF23" s="384"/>
      <c r="DG23" s="384"/>
      <c r="DH23" s="384"/>
      <c r="DI23" s="384"/>
      <c r="DJ23" s="384"/>
      <c r="DK23" s="384"/>
      <c r="DL23" s="384"/>
      <c r="DM23" s="384"/>
      <c r="DN23" s="384"/>
      <c r="DO23" s="384"/>
      <c r="DP23" s="384"/>
    </row>
    <row r="24" spans="1:120" ht="8.4499999999999993" customHeight="1">
      <c r="A24" s="2783"/>
      <c r="B24" s="2843"/>
      <c r="C24" s="2653"/>
      <c r="D24" s="2653"/>
      <c r="E24" s="2653"/>
      <c r="F24" s="2653"/>
      <c r="G24" s="2653"/>
      <c r="H24" s="2653"/>
      <c r="I24" s="2653"/>
      <c r="J24" s="2631"/>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2812"/>
      <c r="AX24" s="2813"/>
      <c r="AY24" s="2816" t="s">
        <v>746</v>
      </c>
      <c r="AZ24" s="468"/>
      <c r="BA24" s="469"/>
      <c r="BB24" s="469"/>
      <c r="BC24" s="470"/>
      <c r="BD24" s="468"/>
      <c r="BE24" s="469"/>
      <c r="BF24" s="469"/>
      <c r="BG24" s="470"/>
      <c r="BH24" s="468"/>
      <c r="BI24" s="469"/>
      <c r="BJ24" s="469"/>
      <c r="BK24" s="470"/>
      <c r="BL24" s="468"/>
      <c r="BM24" s="469"/>
      <c r="BN24" s="469"/>
      <c r="BO24" s="470"/>
      <c r="BP24" s="468"/>
      <c r="BQ24" s="469"/>
      <c r="BR24" s="469"/>
      <c r="BS24" s="470"/>
      <c r="BT24" s="469"/>
      <c r="BU24" s="469"/>
      <c r="BV24" s="469"/>
      <c r="BW24" s="470"/>
      <c r="BX24" s="468"/>
      <c r="BY24" s="469"/>
      <c r="BZ24" s="469"/>
      <c r="CA24" s="470"/>
      <c r="CB24" s="468"/>
      <c r="CC24" s="469"/>
      <c r="CD24" s="469"/>
      <c r="CE24" s="470"/>
      <c r="CF24" s="468"/>
      <c r="CG24" s="469"/>
      <c r="CH24" s="469"/>
      <c r="CI24" s="470"/>
      <c r="CJ24" s="468"/>
      <c r="CK24" s="469"/>
      <c r="CL24" s="469"/>
      <c r="CM24" s="470"/>
      <c r="CN24" s="468"/>
      <c r="CO24" s="469"/>
      <c r="CP24" s="469"/>
      <c r="CQ24" s="470"/>
      <c r="CR24" s="468"/>
      <c r="CS24" s="469"/>
      <c r="CT24" s="469"/>
      <c r="CU24" s="470"/>
      <c r="CV24" s="2653"/>
      <c r="CW24" s="2841"/>
      <c r="CX24" s="2839"/>
      <c r="CY24" s="722"/>
      <c r="CZ24" s="384"/>
      <c r="DA24" s="384"/>
      <c r="DB24" s="384"/>
      <c r="DC24" s="384"/>
      <c r="DD24" s="384"/>
      <c r="DE24" s="384"/>
      <c r="DF24" s="384"/>
      <c r="DG24" s="384"/>
      <c r="DH24" s="384"/>
      <c r="DI24" s="384"/>
      <c r="DJ24" s="384"/>
      <c r="DK24" s="384"/>
      <c r="DL24" s="384"/>
      <c r="DM24" s="384"/>
      <c r="DN24" s="384"/>
      <c r="DO24" s="384"/>
      <c r="DP24" s="384"/>
    </row>
    <row r="25" spans="1:120" ht="8.4499999999999993" customHeight="1">
      <c r="A25" s="2783"/>
      <c r="B25" s="2843"/>
      <c r="C25" s="2653"/>
      <c r="D25" s="2653"/>
      <c r="E25" s="2653"/>
      <c r="F25" s="2653"/>
      <c r="G25" s="2653"/>
      <c r="H25" s="2653"/>
      <c r="I25" s="2653"/>
      <c r="J25" s="2631"/>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2812"/>
      <c r="AX25" s="2813"/>
      <c r="AY25" s="2817"/>
      <c r="AZ25" s="468"/>
      <c r="BA25" s="469"/>
      <c r="BB25" s="469"/>
      <c r="BC25" s="470"/>
      <c r="BD25" s="468"/>
      <c r="BE25" s="469"/>
      <c r="BF25" s="469"/>
      <c r="BG25" s="470"/>
      <c r="BH25" s="468"/>
      <c r="BI25" s="469"/>
      <c r="BJ25" s="469"/>
      <c r="BK25" s="470"/>
      <c r="BL25" s="468"/>
      <c r="BM25" s="469"/>
      <c r="BN25" s="469"/>
      <c r="BO25" s="470"/>
      <c r="BP25" s="468"/>
      <c r="BQ25" s="469"/>
      <c r="BR25" s="469"/>
      <c r="BS25" s="470"/>
      <c r="BT25" s="469"/>
      <c r="BU25" s="469"/>
      <c r="BV25" s="469"/>
      <c r="BW25" s="470"/>
      <c r="BX25" s="468"/>
      <c r="BY25" s="469"/>
      <c r="BZ25" s="469"/>
      <c r="CA25" s="470"/>
      <c r="CB25" s="468"/>
      <c r="CC25" s="469"/>
      <c r="CD25" s="469"/>
      <c r="CE25" s="470"/>
      <c r="CF25" s="468"/>
      <c r="CG25" s="469"/>
      <c r="CH25" s="469"/>
      <c r="CI25" s="470"/>
      <c r="CJ25" s="468"/>
      <c r="CK25" s="469"/>
      <c r="CL25" s="469"/>
      <c r="CM25" s="470"/>
      <c r="CN25" s="468"/>
      <c r="CO25" s="469"/>
      <c r="CP25" s="469"/>
      <c r="CQ25" s="470"/>
      <c r="CR25" s="468"/>
      <c r="CS25" s="469"/>
      <c r="CT25" s="469"/>
      <c r="CU25" s="470"/>
      <c r="CV25" s="2653"/>
      <c r="CW25" s="2841"/>
      <c r="CX25" s="2839"/>
      <c r="CY25" s="722"/>
      <c r="CZ25" s="384"/>
      <c r="DA25" s="384"/>
      <c r="DB25" s="384"/>
      <c r="DC25" s="384"/>
      <c r="DD25" s="384"/>
      <c r="DE25" s="384"/>
      <c r="DF25" s="384"/>
      <c r="DG25" s="384"/>
      <c r="DH25" s="384"/>
      <c r="DI25" s="384"/>
      <c r="DJ25" s="384"/>
      <c r="DK25" s="384"/>
      <c r="DL25" s="384"/>
      <c r="DM25" s="384"/>
      <c r="DN25" s="384"/>
      <c r="DO25" s="384"/>
      <c r="DP25" s="384"/>
    </row>
    <row r="26" spans="1:120" ht="8.4499999999999993" customHeight="1">
      <c r="A26" s="2783"/>
      <c r="B26" s="2843"/>
      <c r="C26" s="2653"/>
      <c r="D26" s="2653"/>
      <c r="E26" s="2653"/>
      <c r="F26" s="2653"/>
      <c r="G26" s="2653"/>
      <c r="H26" s="2653"/>
      <c r="I26" s="2653"/>
      <c r="J26" s="2631"/>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2812"/>
      <c r="AX26" s="2813"/>
      <c r="AY26" s="410"/>
      <c r="AZ26" s="468"/>
      <c r="BA26" s="469"/>
      <c r="BB26" s="469"/>
      <c r="BC26" s="470"/>
      <c r="BD26" s="468"/>
      <c r="BE26" s="469"/>
      <c r="BF26" s="469"/>
      <c r="BG26" s="470"/>
      <c r="BH26" s="468"/>
      <c r="BI26" s="469"/>
      <c r="BJ26" s="469"/>
      <c r="BK26" s="470"/>
      <c r="BL26" s="468"/>
      <c r="BM26" s="469"/>
      <c r="BN26" s="469"/>
      <c r="BO26" s="470"/>
      <c r="BP26" s="468"/>
      <c r="BQ26" s="469"/>
      <c r="BR26" s="469"/>
      <c r="BS26" s="470"/>
      <c r="BT26" s="469"/>
      <c r="BU26" s="469"/>
      <c r="BV26" s="469"/>
      <c r="BW26" s="470"/>
      <c r="BX26" s="468"/>
      <c r="BY26" s="469"/>
      <c r="BZ26" s="469"/>
      <c r="CA26" s="470"/>
      <c r="CB26" s="468"/>
      <c r="CC26" s="469"/>
      <c r="CD26" s="469"/>
      <c r="CE26" s="470"/>
      <c r="CF26" s="468"/>
      <c r="CG26" s="469"/>
      <c r="CH26" s="469"/>
      <c r="CI26" s="470"/>
      <c r="CJ26" s="468"/>
      <c r="CK26" s="469"/>
      <c r="CL26" s="469"/>
      <c r="CM26" s="470"/>
      <c r="CN26" s="468"/>
      <c r="CO26" s="469"/>
      <c r="CP26" s="469"/>
      <c r="CQ26" s="470"/>
      <c r="CR26" s="468"/>
      <c r="CS26" s="469"/>
      <c r="CT26" s="469"/>
      <c r="CU26" s="470"/>
      <c r="CV26" s="2653"/>
      <c r="CW26" s="2841"/>
      <c r="CX26" s="2839"/>
      <c r="CY26" s="722"/>
      <c r="CZ26" s="384"/>
      <c r="DA26" s="384"/>
      <c r="DB26" s="384"/>
      <c r="DC26" s="384"/>
      <c r="DD26" s="384"/>
      <c r="DE26" s="384"/>
      <c r="DF26" s="384"/>
      <c r="DG26" s="384"/>
      <c r="DH26" s="384"/>
      <c r="DI26" s="384"/>
      <c r="DJ26" s="384"/>
      <c r="DK26" s="384"/>
      <c r="DL26" s="384"/>
      <c r="DM26" s="384"/>
      <c r="DN26" s="384"/>
      <c r="DO26" s="384"/>
      <c r="DP26" s="384"/>
    </row>
    <row r="27" spans="1:120" ht="8.4499999999999993" customHeight="1">
      <c r="A27" s="2783"/>
      <c r="B27" s="2843"/>
      <c r="C27" s="2653"/>
      <c r="D27" s="2653"/>
      <c r="E27" s="2653"/>
      <c r="F27" s="2653"/>
      <c r="G27" s="2653"/>
      <c r="H27" s="2653"/>
      <c r="I27" s="2653"/>
      <c r="J27" s="2631"/>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2814"/>
      <c r="AX27" s="2815"/>
      <c r="AY27" s="381"/>
      <c r="AZ27" s="471"/>
      <c r="BA27" s="472"/>
      <c r="BB27" s="472"/>
      <c r="BC27" s="473"/>
      <c r="BD27" s="471"/>
      <c r="BE27" s="472"/>
      <c r="BF27" s="472"/>
      <c r="BG27" s="473"/>
      <c r="BH27" s="471"/>
      <c r="BI27" s="472"/>
      <c r="BJ27" s="472"/>
      <c r="BK27" s="473"/>
      <c r="BL27" s="471"/>
      <c r="BM27" s="472"/>
      <c r="BN27" s="472"/>
      <c r="BO27" s="473"/>
      <c r="BP27" s="471"/>
      <c r="BQ27" s="472"/>
      <c r="BR27" s="472"/>
      <c r="BS27" s="473"/>
      <c r="BT27" s="472"/>
      <c r="BU27" s="472"/>
      <c r="BV27" s="472"/>
      <c r="BW27" s="473"/>
      <c r="BX27" s="471"/>
      <c r="BY27" s="472"/>
      <c r="BZ27" s="472"/>
      <c r="CA27" s="473"/>
      <c r="CB27" s="471"/>
      <c r="CC27" s="472"/>
      <c r="CD27" s="472"/>
      <c r="CE27" s="473"/>
      <c r="CF27" s="471"/>
      <c r="CG27" s="472"/>
      <c r="CH27" s="472"/>
      <c r="CI27" s="473"/>
      <c r="CJ27" s="471"/>
      <c r="CK27" s="472"/>
      <c r="CL27" s="472"/>
      <c r="CM27" s="473"/>
      <c r="CN27" s="471"/>
      <c r="CO27" s="472"/>
      <c r="CP27" s="472"/>
      <c r="CQ27" s="473"/>
      <c r="CR27" s="471"/>
      <c r="CS27" s="472"/>
      <c r="CT27" s="472"/>
      <c r="CU27" s="473"/>
      <c r="CV27" s="2653"/>
      <c r="CW27" s="2841"/>
      <c r="CX27" s="2839"/>
      <c r="CY27" s="722"/>
      <c r="CZ27" s="384"/>
      <c r="DA27" s="384"/>
      <c r="DB27" s="384"/>
      <c r="DC27" s="384"/>
      <c r="DD27" s="384"/>
      <c r="DE27" s="384"/>
      <c r="DF27" s="384"/>
      <c r="DG27" s="384"/>
      <c r="DH27" s="384"/>
      <c r="DI27" s="384"/>
      <c r="DJ27" s="384"/>
      <c r="DK27" s="384"/>
      <c r="DL27" s="384"/>
      <c r="DM27" s="384"/>
      <c r="DN27" s="384"/>
      <c r="DO27" s="384"/>
      <c r="DP27" s="384"/>
    </row>
    <row r="28" spans="1:120" ht="8.4499999999999993" customHeight="1">
      <c r="A28" s="2783"/>
      <c r="B28" s="2843"/>
      <c r="C28" s="2653"/>
      <c r="D28" s="2653"/>
      <c r="E28" s="2653"/>
      <c r="F28" s="2653"/>
      <c r="G28" s="2653"/>
      <c r="H28" s="2653"/>
      <c r="I28" s="2653"/>
      <c r="J28" s="2631"/>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7"/>
      <c r="BE28" s="337"/>
      <c r="BF28" s="337"/>
      <c r="BG28" s="337"/>
      <c r="BH28" s="337"/>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2653"/>
      <c r="CW28" s="2841"/>
      <c r="CX28" s="2839"/>
      <c r="CY28" s="722"/>
      <c r="CZ28" s="384"/>
      <c r="DA28" s="384"/>
      <c r="DB28" s="384"/>
      <c r="DC28" s="384"/>
      <c r="DD28" s="384"/>
      <c r="DE28" s="384"/>
      <c r="DF28" s="384"/>
      <c r="DG28" s="384"/>
      <c r="DH28" s="384"/>
      <c r="DI28" s="384"/>
      <c r="DJ28" s="384"/>
      <c r="DK28" s="384"/>
      <c r="DL28" s="384"/>
    </row>
    <row r="29" spans="1:120" ht="8.4499999999999993" customHeight="1">
      <c r="A29" s="2784"/>
      <c r="B29" s="2847"/>
      <c r="C29" s="2654"/>
      <c r="D29" s="2654"/>
      <c r="E29" s="2654"/>
      <c r="F29" s="2654"/>
      <c r="G29" s="2654"/>
      <c r="H29" s="2654"/>
      <c r="I29" s="2654"/>
      <c r="J29" s="2848"/>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6"/>
      <c r="AJ29" s="376"/>
      <c r="AK29" s="376"/>
      <c r="AL29" s="376"/>
      <c r="AM29" s="376"/>
      <c r="AN29" s="376"/>
      <c r="AO29" s="376"/>
      <c r="AP29" s="376"/>
      <c r="AQ29" s="376"/>
      <c r="AR29" s="376"/>
      <c r="AS29" s="376"/>
      <c r="AT29" s="376"/>
      <c r="AU29" s="376"/>
      <c r="AV29" s="376"/>
      <c r="AW29" s="376"/>
      <c r="AX29" s="376"/>
      <c r="AY29" s="376"/>
      <c r="AZ29" s="376"/>
      <c r="BA29" s="376"/>
      <c r="BB29" s="376"/>
      <c r="BC29" s="376"/>
      <c r="BD29" s="376"/>
      <c r="BE29" s="376"/>
      <c r="BF29" s="376"/>
      <c r="BG29" s="376"/>
      <c r="BH29" s="376"/>
      <c r="BI29" s="376"/>
      <c r="BJ29" s="376"/>
      <c r="BK29" s="376"/>
      <c r="BL29" s="376"/>
      <c r="BM29" s="376"/>
      <c r="BN29" s="376"/>
      <c r="BO29" s="376"/>
      <c r="BP29" s="376"/>
      <c r="BQ29" s="376"/>
      <c r="BR29" s="376"/>
      <c r="BS29" s="376"/>
      <c r="BT29" s="376"/>
      <c r="BU29" s="376"/>
      <c r="BV29" s="376"/>
      <c r="BW29" s="376"/>
      <c r="BX29" s="376"/>
      <c r="BY29" s="376"/>
      <c r="BZ29" s="376"/>
      <c r="CA29" s="376"/>
      <c r="CB29" s="376"/>
      <c r="CC29" s="376"/>
      <c r="CD29" s="376"/>
      <c r="CE29" s="376"/>
      <c r="CF29" s="376"/>
      <c r="CG29" s="376"/>
      <c r="CH29" s="376"/>
      <c r="CI29" s="376"/>
      <c r="CJ29" s="376"/>
      <c r="CK29" s="376"/>
      <c r="CL29" s="376"/>
      <c r="CM29" s="376"/>
      <c r="CN29" s="376"/>
      <c r="CO29" s="376"/>
      <c r="CP29" s="376"/>
      <c r="CQ29" s="376"/>
      <c r="CR29" s="376"/>
      <c r="CS29" s="376"/>
      <c r="CT29" s="376"/>
      <c r="CU29" s="376"/>
      <c r="CV29" s="2654"/>
      <c r="CW29" s="2842"/>
      <c r="CX29" s="2840"/>
      <c r="CY29" s="722"/>
      <c r="CZ29" s="384"/>
      <c r="DA29" s="384"/>
      <c r="DB29" s="384"/>
      <c r="DC29" s="384"/>
      <c r="DD29" s="384"/>
      <c r="DE29" s="384"/>
      <c r="DF29" s="384"/>
      <c r="DG29" s="384"/>
      <c r="DH29" s="384"/>
      <c r="DI29" s="384"/>
      <c r="DJ29" s="384"/>
      <c r="DK29" s="384"/>
      <c r="DL29" s="384"/>
    </row>
    <row r="30" spans="1:120" ht="8.4499999999999993" customHeight="1">
      <c r="A30" s="332"/>
      <c r="B30" s="339"/>
      <c r="C30" s="339"/>
      <c r="D30" s="339"/>
      <c r="E30" s="339"/>
      <c r="F30" s="339"/>
      <c r="G30" s="339"/>
      <c r="H30" s="339"/>
      <c r="I30" s="339"/>
      <c r="J30" s="339"/>
      <c r="K30" s="339"/>
      <c r="L30" s="339"/>
      <c r="M30" s="339"/>
      <c r="N30" s="339"/>
      <c r="O30" s="339"/>
      <c r="P30" s="339"/>
      <c r="Q30" s="339"/>
      <c r="R30" s="339"/>
      <c r="S30" s="339"/>
      <c r="T30" s="339"/>
      <c r="U30" s="339"/>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2"/>
      <c r="CY30" s="722"/>
      <c r="CZ30" s="384"/>
      <c r="DA30" s="384"/>
      <c r="DB30" s="384"/>
      <c r="DC30" s="384"/>
      <c r="DD30" s="384"/>
      <c r="DE30" s="384"/>
      <c r="DF30" s="384"/>
      <c r="DG30" s="384"/>
      <c r="DH30" s="384"/>
      <c r="DI30" s="384"/>
      <c r="DJ30" s="384"/>
      <c r="DK30" s="384"/>
      <c r="DL30" s="384"/>
    </row>
    <row r="31" spans="1:120" ht="16.350000000000001" customHeight="1">
      <c r="A31" s="335"/>
      <c r="B31" s="2821" t="s">
        <v>747</v>
      </c>
      <c r="C31" s="2821"/>
      <c r="D31" s="2821"/>
      <c r="E31" s="2821"/>
      <c r="F31" s="2821"/>
      <c r="G31" s="2821"/>
      <c r="H31" s="2818"/>
      <c r="I31" s="2819"/>
      <c r="J31" s="2819"/>
      <c r="K31" s="2819"/>
      <c r="L31" s="2819"/>
      <c r="M31" s="2819"/>
      <c r="N31" s="2819"/>
      <c r="O31" s="2819"/>
      <c r="P31" s="2819"/>
      <c r="Q31" s="2819"/>
      <c r="R31" s="2819"/>
      <c r="S31" s="2819"/>
      <c r="T31" s="2819"/>
      <c r="U31" s="2819"/>
      <c r="V31" s="2822" t="s">
        <v>747</v>
      </c>
      <c r="W31" s="2821"/>
      <c r="X31" s="2821"/>
      <c r="Y31" s="2821"/>
      <c r="Z31" s="2821"/>
      <c r="AA31" s="2821"/>
      <c r="AB31" s="656"/>
      <c r="AC31" s="2819"/>
      <c r="AD31" s="2819"/>
      <c r="AE31" s="2819"/>
      <c r="AF31" s="2819"/>
      <c r="AG31" s="2819"/>
      <c r="AH31" s="2819"/>
      <c r="AI31" s="2819"/>
      <c r="AJ31" s="2819"/>
      <c r="AK31" s="2819"/>
      <c r="AL31" s="2819"/>
      <c r="AM31" s="2819"/>
      <c r="AN31" s="2819"/>
      <c r="AO31" s="2823"/>
      <c r="AP31" s="2822" t="s">
        <v>747</v>
      </c>
      <c r="AQ31" s="2820"/>
      <c r="AR31" s="2821"/>
      <c r="AS31" s="2821"/>
      <c r="AT31" s="2821"/>
      <c r="AU31" s="2821"/>
      <c r="AV31" s="2818"/>
      <c r="AW31" s="2819"/>
      <c r="AX31" s="2819"/>
      <c r="AY31" s="2819"/>
      <c r="AZ31" s="2819"/>
      <c r="BA31" s="2819"/>
      <c r="BB31" s="2819"/>
      <c r="BC31" s="2819"/>
      <c r="BD31" s="2819"/>
      <c r="BE31" s="2819"/>
      <c r="BF31" s="2819"/>
      <c r="BG31" s="2819"/>
      <c r="BH31" s="2819"/>
      <c r="BI31" s="2823"/>
      <c r="BJ31" s="2822" t="s">
        <v>747</v>
      </c>
      <c r="BK31" s="2821"/>
      <c r="BL31" s="2821"/>
      <c r="BM31" s="2821"/>
      <c r="BN31" s="2821"/>
      <c r="BO31" s="2821"/>
      <c r="BP31" s="2818"/>
      <c r="BQ31" s="2819"/>
      <c r="BR31" s="2819"/>
      <c r="BS31" s="2819"/>
      <c r="BT31" s="2819"/>
      <c r="BU31" s="2819"/>
      <c r="BV31" s="2819"/>
      <c r="BW31" s="2819"/>
      <c r="BX31" s="2819"/>
      <c r="BY31" s="2819"/>
      <c r="BZ31" s="2819"/>
      <c r="CA31" s="2819"/>
      <c r="CB31" s="2819"/>
      <c r="CC31" s="2823"/>
      <c r="CD31" s="2822" t="s">
        <v>747</v>
      </c>
      <c r="CE31" s="2820"/>
      <c r="CF31" s="2821"/>
      <c r="CG31" s="2821"/>
      <c r="CH31" s="2821"/>
      <c r="CI31" s="2821"/>
      <c r="CJ31" s="2818"/>
      <c r="CK31" s="2819"/>
      <c r="CL31" s="2819"/>
      <c r="CM31" s="2819"/>
      <c r="CN31" s="2819"/>
      <c r="CO31" s="2819"/>
      <c r="CP31" s="2819"/>
      <c r="CQ31" s="2819"/>
      <c r="CR31" s="2819"/>
      <c r="CS31" s="2819"/>
      <c r="CT31" s="2819"/>
      <c r="CU31" s="2819"/>
      <c r="CV31" s="2819"/>
      <c r="CW31" s="2820"/>
      <c r="CX31" s="336"/>
      <c r="CY31" s="722"/>
      <c r="CZ31" s="384"/>
      <c r="DA31" s="384"/>
      <c r="DB31" s="384"/>
      <c r="DC31" s="384"/>
      <c r="DD31" s="384"/>
      <c r="DE31" s="384"/>
      <c r="DF31" s="384"/>
      <c r="DG31" s="384"/>
      <c r="DH31" s="384"/>
      <c r="DI31" s="384"/>
      <c r="DJ31" s="384"/>
      <c r="DK31" s="384"/>
      <c r="DL31" s="384"/>
    </row>
    <row r="32" spans="1:120" ht="16.350000000000001" customHeight="1">
      <c r="A32" s="335"/>
      <c r="B32" s="2821" t="s">
        <v>748</v>
      </c>
      <c r="C32" s="2821"/>
      <c r="D32" s="2821"/>
      <c r="E32" s="2821"/>
      <c r="F32" s="2821"/>
      <c r="G32" s="2821"/>
      <c r="H32" s="2818"/>
      <c r="I32" s="2819"/>
      <c r="J32" s="2819"/>
      <c r="K32" s="2819"/>
      <c r="L32" s="2819"/>
      <c r="M32" s="2819"/>
      <c r="N32" s="2819"/>
      <c r="O32" s="2819"/>
      <c r="P32" s="2819"/>
      <c r="Q32" s="2819"/>
      <c r="R32" s="2819"/>
      <c r="S32" s="2819"/>
      <c r="T32" s="2819"/>
      <c r="U32" s="2819"/>
      <c r="V32" s="2822" t="s">
        <v>748</v>
      </c>
      <c r="W32" s="2821"/>
      <c r="X32" s="2821"/>
      <c r="Y32" s="2821"/>
      <c r="Z32" s="2821"/>
      <c r="AA32" s="2821"/>
      <c r="AB32" s="656"/>
      <c r="AC32" s="2819"/>
      <c r="AD32" s="2819"/>
      <c r="AE32" s="2819"/>
      <c r="AF32" s="2819"/>
      <c r="AG32" s="2819"/>
      <c r="AH32" s="2819"/>
      <c r="AI32" s="2819"/>
      <c r="AJ32" s="2819"/>
      <c r="AK32" s="2819"/>
      <c r="AL32" s="2819"/>
      <c r="AM32" s="2819"/>
      <c r="AN32" s="2819"/>
      <c r="AO32" s="2823"/>
      <c r="AP32" s="2822" t="s">
        <v>748</v>
      </c>
      <c r="AQ32" s="2820"/>
      <c r="AR32" s="2821"/>
      <c r="AS32" s="2821"/>
      <c r="AT32" s="2821"/>
      <c r="AU32" s="2821"/>
      <c r="AV32" s="2818"/>
      <c r="AW32" s="2819"/>
      <c r="AX32" s="2819"/>
      <c r="AY32" s="2819"/>
      <c r="AZ32" s="2819"/>
      <c r="BA32" s="2819"/>
      <c r="BB32" s="2819"/>
      <c r="BC32" s="2819"/>
      <c r="BD32" s="2819"/>
      <c r="BE32" s="2819"/>
      <c r="BF32" s="2819"/>
      <c r="BG32" s="2819"/>
      <c r="BH32" s="2819"/>
      <c r="BI32" s="2823"/>
      <c r="BJ32" s="2822" t="s">
        <v>748</v>
      </c>
      <c r="BK32" s="2821"/>
      <c r="BL32" s="2821"/>
      <c r="BM32" s="2821"/>
      <c r="BN32" s="2821"/>
      <c r="BO32" s="2821"/>
      <c r="BP32" s="2818"/>
      <c r="BQ32" s="2819"/>
      <c r="BR32" s="2819"/>
      <c r="BS32" s="2819"/>
      <c r="BT32" s="2819"/>
      <c r="BU32" s="2819"/>
      <c r="BV32" s="2819"/>
      <c r="BW32" s="2819"/>
      <c r="BX32" s="2819"/>
      <c r="BY32" s="2819"/>
      <c r="BZ32" s="2819"/>
      <c r="CA32" s="2819"/>
      <c r="CB32" s="2819"/>
      <c r="CC32" s="2823"/>
      <c r="CD32" s="2822" t="s">
        <v>748</v>
      </c>
      <c r="CE32" s="2820"/>
      <c r="CF32" s="2821"/>
      <c r="CG32" s="2821"/>
      <c r="CH32" s="2821"/>
      <c r="CI32" s="2821"/>
      <c r="CJ32" s="2818"/>
      <c r="CK32" s="2819"/>
      <c r="CL32" s="2819"/>
      <c r="CM32" s="2819"/>
      <c r="CN32" s="2819"/>
      <c r="CO32" s="2819"/>
      <c r="CP32" s="2819"/>
      <c r="CQ32" s="2819"/>
      <c r="CR32" s="2819"/>
      <c r="CS32" s="2819"/>
      <c r="CT32" s="2819"/>
      <c r="CU32" s="2819"/>
      <c r="CV32" s="2819"/>
      <c r="CW32" s="2820"/>
      <c r="CX32" s="336"/>
      <c r="CY32" s="722"/>
      <c r="CZ32" s="384"/>
      <c r="DA32" s="384"/>
      <c r="DB32" s="384"/>
      <c r="DC32" s="384"/>
      <c r="DD32" s="384"/>
      <c r="DE32" s="384"/>
      <c r="DF32" s="384"/>
      <c r="DG32" s="384"/>
      <c r="DH32" s="384"/>
      <c r="DI32" s="384"/>
      <c r="DJ32" s="384"/>
      <c r="DK32" s="384"/>
      <c r="DL32" s="384"/>
    </row>
    <row r="33" spans="1:116" ht="22.5" customHeight="1">
      <c r="A33" s="335"/>
      <c r="B33" s="2824" t="s">
        <v>749</v>
      </c>
      <c r="C33" s="2824"/>
      <c r="D33" s="2825"/>
      <c r="E33" s="2825"/>
      <c r="F33" s="2825"/>
      <c r="G33" s="2826" t="s">
        <v>738</v>
      </c>
      <c r="H33" s="2826"/>
      <c r="I33" s="2826"/>
      <c r="J33" s="2826"/>
      <c r="K33" s="2826"/>
      <c r="L33" s="2826" t="s">
        <v>739</v>
      </c>
      <c r="M33" s="2826"/>
      <c r="N33" s="2826"/>
      <c r="O33" s="2826"/>
      <c r="P33" s="2826"/>
      <c r="Q33" s="2827" t="s">
        <v>750</v>
      </c>
      <c r="R33" s="2826"/>
      <c r="S33" s="2826"/>
      <c r="T33" s="2826"/>
      <c r="U33" s="2828"/>
      <c r="V33" s="2829" t="s">
        <v>749</v>
      </c>
      <c r="W33" s="2825"/>
      <c r="X33" s="2825"/>
      <c r="Y33" s="2825"/>
      <c r="Z33" s="2825"/>
      <c r="AA33" s="2826" t="s">
        <v>738</v>
      </c>
      <c r="AB33" s="2826"/>
      <c r="AC33" s="2826"/>
      <c r="AD33" s="2826"/>
      <c r="AE33" s="2826"/>
      <c r="AF33" s="2826" t="s">
        <v>739</v>
      </c>
      <c r="AG33" s="2826"/>
      <c r="AH33" s="2826"/>
      <c r="AI33" s="2826"/>
      <c r="AJ33" s="2826"/>
      <c r="AK33" s="2827" t="s">
        <v>750</v>
      </c>
      <c r="AL33" s="2826"/>
      <c r="AM33" s="2826"/>
      <c r="AN33" s="2826"/>
      <c r="AO33" s="2828"/>
      <c r="AP33" s="2829" t="s">
        <v>749</v>
      </c>
      <c r="AQ33" s="2836"/>
      <c r="AR33" s="2825"/>
      <c r="AS33" s="2825"/>
      <c r="AT33" s="2825"/>
      <c r="AU33" s="2826" t="s">
        <v>738</v>
      </c>
      <c r="AV33" s="2826"/>
      <c r="AW33" s="2826"/>
      <c r="AX33" s="2826"/>
      <c r="AY33" s="2826"/>
      <c r="AZ33" s="2826" t="s">
        <v>739</v>
      </c>
      <c r="BA33" s="2826"/>
      <c r="BB33" s="2826"/>
      <c r="BC33" s="2826"/>
      <c r="BD33" s="2826"/>
      <c r="BE33" s="2827" t="s">
        <v>750</v>
      </c>
      <c r="BF33" s="2826"/>
      <c r="BG33" s="2826"/>
      <c r="BH33" s="2826"/>
      <c r="BI33" s="2828"/>
      <c r="BJ33" s="2829" t="s">
        <v>749</v>
      </c>
      <c r="BK33" s="2825"/>
      <c r="BL33" s="2825"/>
      <c r="BM33" s="2825"/>
      <c r="BN33" s="2825"/>
      <c r="BO33" s="2826" t="s">
        <v>738</v>
      </c>
      <c r="BP33" s="2826"/>
      <c r="BQ33" s="2826"/>
      <c r="BR33" s="2826"/>
      <c r="BS33" s="2826"/>
      <c r="BT33" s="2826" t="s">
        <v>739</v>
      </c>
      <c r="BU33" s="2826"/>
      <c r="BV33" s="2826"/>
      <c r="BW33" s="2826"/>
      <c r="BX33" s="2826"/>
      <c r="BY33" s="2827" t="s">
        <v>750</v>
      </c>
      <c r="BZ33" s="2826"/>
      <c r="CA33" s="2826"/>
      <c r="CB33" s="2826"/>
      <c r="CC33" s="2828"/>
      <c r="CD33" s="2829" t="s">
        <v>749</v>
      </c>
      <c r="CE33" s="2836"/>
      <c r="CF33" s="2825"/>
      <c r="CG33" s="2825"/>
      <c r="CH33" s="2825"/>
      <c r="CI33" s="2826" t="s">
        <v>738</v>
      </c>
      <c r="CJ33" s="2826"/>
      <c r="CK33" s="2826"/>
      <c r="CL33" s="2826"/>
      <c r="CM33" s="2826"/>
      <c r="CN33" s="2826" t="s">
        <v>739</v>
      </c>
      <c r="CO33" s="2826"/>
      <c r="CP33" s="2826"/>
      <c r="CQ33" s="2826"/>
      <c r="CR33" s="2826"/>
      <c r="CS33" s="2827" t="s">
        <v>750</v>
      </c>
      <c r="CT33" s="2826"/>
      <c r="CU33" s="2826"/>
      <c r="CV33" s="2826"/>
      <c r="CW33" s="2826"/>
      <c r="CX33" s="336"/>
      <c r="CY33" s="722"/>
      <c r="CZ33" s="384"/>
      <c r="DA33" s="384"/>
      <c r="DB33" s="384"/>
      <c r="DC33" s="384"/>
      <c r="DD33" s="384"/>
      <c r="DE33" s="384"/>
      <c r="DF33" s="384"/>
      <c r="DG33" s="384"/>
      <c r="DH33" s="384"/>
      <c r="DI33" s="384"/>
      <c r="DJ33" s="384"/>
      <c r="DK33" s="384"/>
      <c r="DL33" s="384"/>
    </row>
    <row r="34" spans="1:116" ht="17.100000000000001" customHeight="1">
      <c r="A34" s="335"/>
      <c r="B34" s="2830"/>
      <c r="C34" s="2830"/>
      <c r="D34" s="2831"/>
      <c r="E34" s="2831"/>
      <c r="F34" s="2831"/>
      <c r="G34" s="2832"/>
      <c r="H34" s="2832"/>
      <c r="I34" s="2832"/>
      <c r="J34" s="2832"/>
      <c r="K34" s="2832"/>
      <c r="L34" s="2832"/>
      <c r="M34" s="2832"/>
      <c r="N34" s="2832"/>
      <c r="O34" s="2832"/>
      <c r="P34" s="2832"/>
      <c r="Q34" s="2833"/>
      <c r="R34" s="2832"/>
      <c r="S34" s="2832"/>
      <c r="T34" s="2832"/>
      <c r="U34" s="2834"/>
      <c r="V34" s="2835"/>
      <c r="W34" s="2831"/>
      <c r="X34" s="2831"/>
      <c r="Y34" s="2831"/>
      <c r="Z34" s="2831"/>
      <c r="AA34" s="2832"/>
      <c r="AB34" s="2832"/>
      <c r="AC34" s="2832"/>
      <c r="AD34" s="2832"/>
      <c r="AE34" s="2832"/>
      <c r="AF34" s="2832"/>
      <c r="AG34" s="2832"/>
      <c r="AH34" s="2832"/>
      <c r="AI34" s="2832"/>
      <c r="AJ34" s="2832"/>
      <c r="AK34" s="2833"/>
      <c r="AL34" s="2832"/>
      <c r="AM34" s="2832"/>
      <c r="AN34" s="2832"/>
      <c r="AO34" s="2834"/>
      <c r="AP34" s="2835"/>
      <c r="AQ34" s="2837"/>
      <c r="AR34" s="2831"/>
      <c r="AS34" s="2831"/>
      <c r="AT34" s="2831"/>
      <c r="AU34" s="2832"/>
      <c r="AV34" s="2832"/>
      <c r="AW34" s="2832"/>
      <c r="AX34" s="2832"/>
      <c r="AY34" s="2832"/>
      <c r="AZ34" s="2832"/>
      <c r="BA34" s="2832"/>
      <c r="BB34" s="2832"/>
      <c r="BC34" s="2832"/>
      <c r="BD34" s="2832"/>
      <c r="BE34" s="2833"/>
      <c r="BF34" s="2832"/>
      <c r="BG34" s="2832"/>
      <c r="BH34" s="2832"/>
      <c r="BI34" s="2834"/>
      <c r="BJ34" s="2835"/>
      <c r="BK34" s="2831"/>
      <c r="BL34" s="2831"/>
      <c r="BM34" s="2831"/>
      <c r="BN34" s="2831"/>
      <c r="BO34" s="2832"/>
      <c r="BP34" s="2832"/>
      <c r="BQ34" s="2832"/>
      <c r="BR34" s="2832"/>
      <c r="BS34" s="2832"/>
      <c r="BT34" s="2832"/>
      <c r="BU34" s="2832"/>
      <c r="BV34" s="2832"/>
      <c r="BW34" s="2832"/>
      <c r="BX34" s="2832"/>
      <c r="BY34" s="2833"/>
      <c r="BZ34" s="2832"/>
      <c r="CA34" s="2832"/>
      <c r="CB34" s="2832"/>
      <c r="CC34" s="2834"/>
      <c r="CD34" s="2835"/>
      <c r="CE34" s="2837"/>
      <c r="CF34" s="2831"/>
      <c r="CG34" s="2831"/>
      <c r="CH34" s="2831"/>
      <c r="CI34" s="2832"/>
      <c r="CJ34" s="2832"/>
      <c r="CK34" s="2832"/>
      <c r="CL34" s="2832"/>
      <c r="CM34" s="2832"/>
      <c r="CN34" s="2832"/>
      <c r="CO34" s="2832"/>
      <c r="CP34" s="2832"/>
      <c r="CQ34" s="2832"/>
      <c r="CR34" s="2832"/>
      <c r="CS34" s="2833"/>
      <c r="CT34" s="2832"/>
      <c r="CU34" s="2832"/>
      <c r="CV34" s="2832"/>
      <c r="CW34" s="2832"/>
      <c r="CX34" s="336"/>
      <c r="CY34" s="722"/>
      <c r="CZ34" s="384"/>
      <c r="DA34" s="384"/>
      <c r="DB34" s="384"/>
      <c r="DC34" s="384"/>
      <c r="DD34" s="384"/>
      <c r="DE34" s="384"/>
      <c r="DF34" s="384"/>
      <c r="DG34" s="384"/>
      <c r="DH34" s="384"/>
      <c r="DI34" s="384"/>
      <c r="DJ34" s="384"/>
      <c r="DK34" s="384"/>
      <c r="DL34" s="384"/>
    </row>
    <row r="35" spans="1:116" ht="17.100000000000001" customHeight="1">
      <c r="A35" s="335"/>
      <c r="B35" s="2830"/>
      <c r="C35" s="2830"/>
      <c r="D35" s="2831"/>
      <c r="E35" s="2831"/>
      <c r="F35" s="2831"/>
      <c r="G35" s="2832"/>
      <c r="H35" s="2832"/>
      <c r="I35" s="2832"/>
      <c r="J35" s="2832"/>
      <c r="K35" s="2832"/>
      <c r="L35" s="2832"/>
      <c r="M35" s="2832"/>
      <c r="N35" s="2832"/>
      <c r="O35" s="2832"/>
      <c r="P35" s="2832"/>
      <c r="Q35" s="2833"/>
      <c r="R35" s="2832"/>
      <c r="S35" s="2832"/>
      <c r="T35" s="2832"/>
      <c r="U35" s="2834"/>
      <c r="V35" s="2835"/>
      <c r="W35" s="2831"/>
      <c r="X35" s="2831"/>
      <c r="Y35" s="2831"/>
      <c r="Z35" s="2831"/>
      <c r="AA35" s="2832"/>
      <c r="AB35" s="2832"/>
      <c r="AC35" s="2832"/>
      <c r="AD35" s="2832"/>
      <c r="AE35" s="2832"/>
      <c r="AF35" s="2832"/>
      <c r="AG35" s="2832"/>
      <c r="AH35" s="2832"/>
      <c r="AI35" s="2832"/>
      <c r="AJ35" s="2832"/>
      <c r="AK35" s="2833"/>
      <c r="AL35" s="2832"/>
      <c r="AM35" s="2832"/>
      <c r="AN35" s="2832"/>
      <c r="AO35" s="2834"/>
      <c r="AP35" s="2835"/>
      <c r="AQ35" s="2837"/>
      <c r="AR35" s="2831"/>
      <c r="AS35" s="2831"/>
      <c r="AT35" s="2831"/>
      <c r="AU35" s="2832"/>
      <c r="AV35" s="2832"/>
      <c r="AW35" s="2832"/>
      <c r="AX35" s="2832"/>
      <c r="AY35" s="2832"/>
      <c r="AZ35" s="2832"/>
      <c r="BA35" s="2832"/>
      <c r="BB35" s="2832"/>
      <c r="BC35" s="2832"/>
      <c r="BD35" s="2832"/>
      <c r="BE35" s="2833"/>
      <c r="BF35" s="2832"/>
      <c r="BG35" s="2832"/>
      <c r="BH35" s="2832"/>
      <c r="BI35" s="2834"/>
      <c r="BJ35" s="2835"/>
      <c r="BK35" s="2831"/>
      <c r="BL35" s="2831"/>
      <c r="BM35" s="2831"/>
      <c r="BN35" s="2831"/>
      <c r="BO35" s="2832"/>
      <c r="BP35" s="2832"/>
      <c r="BQ35" s="2832"/>
      <c r="BR35" s="2832"/>
      <c r="BS35" s="2832"/>
      <c r="BT35" s="2832"/>
      <c r="BU35" s="2832"/>
      <c r="BV35" s="2832"/>
      <c r="BW35" s="2832"/>
      <c r="BX35" s="2832"/>
      <c r="BY35" s="2833"/>
      <c r="BZ35" s="2832"/>
      <c r="CA35" s="2832"/>
      <c r="CB35" s="2832"/>
      <c r="CC35" s="2834"/>
      <c r="CD35" s="2835"/>
      <c r="CE35" s="2837"/>
      <c r="CF35" s="2831"/>
      <c r="CG35" s="2831"/>
      <c r="CH35" s="2831"/>
      <c r="CI35" s="2832"/>
      <c r="CJ35" s="2832"/>
      <c r="CK35" s="2832"/>
      <c r="CL35" s="2832"/>
      <c r="CM35" s="2832"/>
      <c r="CN35" s="2832"/>
      <c r="CO35" s="2832"/>
      <c r="CP35" s="2832"/>
      <c r="CQ35" s="2832"/>
      <c r="CR35" s="2832"/>
      <c r="CS35" s="2833"/>
      <c r="CT35" s="2832"/>
      <c r="CU35" s="2832"/>
      <c r="CV35" s="2832"/>
      <c r="CW35" s="2832"/>
      <c r="CX35" s="336"/>
      <c r="CY35" s="722"/>
      <c r="CZ35" s="384"/>
      <c r="DA35" s="384"/>
      <c r="DB35" s="384"/>
      <c r="DC35" s="384"/>
      <c r="DD35" s="384"/>
      <c r="DE35" s="384"/>
      <c r="DF35" s="384"/>
      <c r="DG35" s="384"/>
      <c r="DH35" s="384"/>
      <c r="DI35" s="384"/>
      <c r="DJ35" s="384"/>
      <c r="DK35" s="384"/>
      <c r="DL35" s="384"/>
    </row>
    <row r="36" spans="1:116" ht="17.100000000000001" customHeight="1">
      <c r="A36" s="332"/>
      <c r="B36" s="2830"/>
      <c r="C36" s="2830"/>
      <c r="D36" s="2831"/>
      <c r="E36" s="2831"/>
      <c r="F36" s="2831"/>
      <c r="G36" s="2832"/>
      <c r="H36" s="2832"/>
      <c r="I36" s="2832"/>
      <c r="J36" s="2832"/>
      <c r="K36" s="2832"/>
      <c r="L36" s="2832"/>
      <c r="M36" s="2832"/>
      <c r="N36" s="2832"/>
      <c r="O36" s="2832"/>
      <c r="P36" s="2832"/>
      <c r="Q36" s="2833"/>
      <c r="R36" s="2832"/>
      <c r="S36" s="2832"/>
      <c r="T36" s="2832"/>
      <c r="U36" s="2834"/>
      <c r="V36" s="2835"/>
      <c r="W36" s="2831"/>
      <c r="X36" s="2831"/>
      <c r="Y36" s="2831"/>
      <c r="Z36" s="2831"/>
      <c r="AA36" s="2832"/>
      <c r="AB36" s="2832"/>
      <c r="AC36" s="2832"/>
      <c r="AD36" s="2832"/>
      <c r="AE36" s="2832"/>
      <c r="AF36" s="2832"/>
      <c r="AG36" s="2832"/>
      <c r="AH36" s="2832"/>
      <c r="AI36" s="2832"/>
      <c r="AJ36" s="2832"/>
      <c r="AK36" s="2833"/>
      <c r="AL36" s="2832"/>
      <c r="AM36" s="2832"/>
      <c r="AN36" s="2832"/>
      <c r="AO36" s="2834"/>
      <c r="AP36" s="2835"/>
      <c r="AQ36" s="2837"/>
      <c r="AR36" s="2831"/>
      <c r="AS36" s="2831"/>
      <c r="AT36" s="2831"/>
      <c r="AU36" s="2832"/>
      <c r="AV36" s="2832"/>
      <c r="AW36" s="2832"/>
      <c r="AX36" s="2832"/>
      <c r="AY36" s="2832"/>
      <c r="AZ36" s="2832"/>
      <c r="BA36" s="2832"/>
      <c r="BB36" s="2832"/>
      <c r="BC36" s="2832"/>
      <c r="BD36" s="2832"/>
      <c r="BE36" s="2833"/>
      <c r="BF36" s="2832"/>
      <c r="BG36" s="2832"/>
      <c r="BH36" s="2832"/>
      <c r="BI36" s="2834"/>
      <c r="BJ36" s="2835"/>
      <c r="BK36" s="2831"/>
      <c r="BL36" s="2831"/>
      <c r="BM36" s="2831"/>
      <c r="BN36" s="2831"/>
      <c r="BO36" s="2832"/>
      <c r="BP36" s="2832"/>
      <c r="BQ36" s="2832"/>
      <c r="BR36" s="2832"/>
      <c r="BS36" s="2832"/>
      <c r="BT36" s="2832"/>
      <c r="BU36" s="2832"/>
      <c r="BV36" s="2832"/>
      <c r="BW36" s="2832"/>
      <c r="BX36" s="2832"/>
      <c r="BY36" s="2833"/>
      <c r="BZ36" s="2832"/>
      <c r="CA36" s="2832"/>
      <c r="CB36" s="2832"/>
      <c r="CC36" s="2834"/>
      <c r="CD36" s="2835"/>
      <c r="CE36" s="2837"/>
      <c r="CF36" s="2831"/>
      <c r="CG36" s="2831"/>
      <c r="CH36" s="2831"/>
      <c r="CI36" s="2832"/>
      <c r="CJ36" s="2832"/>
      <c r="CK36" s="2832"/>
      <c r="CL36" s="2832"/>
      <c r="CM36" s="2832"/>
      <c r="CN36" s="2832"/>
      <c r="CO36" s="2832"/>
      <c r="CP36" s="2832"/>
      <c r="CQ36" s="2832"/>
      <c r="CR36" s="2832"/>
      <c r="CS36" s="2833"/>
      <c r="CT36" s="2832"/>
      <c r="CU36" s="2832"/>
      <c r="CV36" s="2832"/>
      <c r="CW36" s="2832"/>
      <c r="CX36" s="332"/>
      <c r="CY36" s="722"/>
      <c r="CZ36" s="384"/>
      <c r="DA36" s="384"/>
      <c r="DB36" s="384"/>
      <c r="DC36" s="384"/>
      <c r="DD36" s="384"/>
      <c r="DE36" s="384"/>
      <c r="DF36" s="384"/>
      <c r="DG36" s="384"/>
      <c r="DH36" s="384"/>
      <c r="DI36" s="384"/>
      <c r="DJ36" s="384"/>
      <c r="DK36" s="384"/>
      <c r="DL36" s="384"/>
    </row>
    <row r="37" spans="1:116" ht="17.100000000000001" customHeight="1">
      <c r="A37" s="332"/>
      <c r="B37" s="2830"/>
      <c r="C37" s="2830"/>
      <c r="D37" s="2831"/>
      <c r="E37" s="2831"/>
      <c r="F37" s="2831"/>
      <c r="G37" s="2832"/>
      <c r="H37" s="2832"/>
      <c r="I37" s="2832"/>
      <c r="J37" s="2832"/>
      <c r="K37" s="2832"/>
      <c r="L37" s="2832"/>
      <c r="M37" s="2832"/>
      <c r="N37" s="2832"/>
      <c r="O37" s="2832"/>
      <c r="P37" s="2832"/>
      <c r="Q37" s="2833"/>
      <c r="R37" s="2832"/>
      <c r="S37" s="2832"/>
      <c r="T37" s="2832"/>
      <c r="U37" s="2834"/>
      <c r="V37" s="2835"/>
      <c r="W37" s="2831"/>
      <c r="X37" s="2831"/>
      <c r="Y37" s="2831"/>
      <c r="Z37" s="2831"/>
      <c r="AA37" s="2832"/>
      <c r="AB37" s="2832"/>
      <c r="AC37" s="2832"/>
      <c r="AD37" s="2832"/>
      <c r="AE37" s="2832"/>
      <c r="AF37" s="2832"/>
      <c r="AG37" s="2832"/>
      <c r="AH37" s="2832"/>
      <c r="AI37" s="2832"/>
      <c r="AJ37" s="2832"/>
      <c r="AK37" s="2833"/>
      <c r="AL37" s="2832"/>
      <c r="AM37" s="2832"/>
      <c r="AN37" s="2832"/>
      <c r="AO37" s="2834"/>
      <c r="AP37" s="2835"/>
      <c r="AQ37" s="2837"/>
      <c r="AR37" s="2831"/>
      <c r="AS37" s="2831"/>
      <c r="AT37" s="2831"/>
      <c r="AU37" s="2832"/>
      <c r="AV37" s="2832"/>
      <c r="AW37" s="2832"/>
      <c r="AX37" s="2832"/>
      <c r="AY37" s="2832"/>
      <c r="AZ37" s="2832"/>
      <c r="BA37" s="2832"/>
      <c r="BB37" s="2832"/>
      <c r="BC37" s="2832"/>
      <c r="BD37" s="2832"/>
      <c r="BE37" s="2833"/>
      <c r="BF37" s="2832"/>
      <c r="BG37" s="2832"/>
      <c r="BH37" s="2832"/>
      <c r="BI37" s="2834"/>
      <c r="BJ37" s="2835"/>
      <c r="BK37" s="2831"/>
      <c r="BL37" s="2831"/>
      <c r="BM37" s="2831"/>
      <c r="BN37" s="2831"/>
      <c r="BO37" s="2832"/>
      <c r="BP37" s="2832"/>
      <c r="BQ37" s="2832"/>
      <c r="BR37" s="2832"/>
      <c r="BS37" s="2832"/>
      <c r="BT37" s="2832"/>
      <c r="BU37" s="2832"/>
      <c r="BV37" s="2832"/>
      <c r="BW37" s="2832"/>
      <c r="BX37" s="2832"/>
      <c r="BY37" s="2833"/>
      <c r="BZ37" s="2832"/>
      <c r="CA37" s="2832"/>
      <c r="CB37" s="2832"/>
      <c r="CC37" s="2834"/>
      <c r="CD37" s="2835"/>
      <c r="CE37" s="2837"/>
      <c r="CF37" s="2831"/>
      <c r="CG37" s="2831"/>
      <c r="CH37" s="2831"/>
      <c r="CI37" s="2832"/>
      <c r="CJ37" s="2832"/>
      <c r="CK37" s="2832"/>
      <c r="CL37" s="2832"/>
      <c r="CM37" s="2832"/>
      <c r="CN37" s="2832"/>
      <c r="CO37" s="2832"/>
      <c r="CP37" s="2832"/>
      <c r="CQ37" s="2832"/>
      <c r="CR37" s="2832"/>
      <c r="CS37" s="2833"/>
      <c r="CT37" s="2832"/>
      <c r="CU37" s="2832"/>
      <c r="CV37" s="2832"/>
      <c r="CW37" s="2832"/>
      <c r="CX37" s="332"/>
      <c r="CY37" s="722"/>
      <c r="CZ37" s="384"/>
      <c r="DA37" s="384"/>
      <c r="DB37" s="384"/>
      <c r="DC37" s="384"/>
      <c r="DD37" s="384"/>
      <c r="DE37" s="384"/>
      <c r="DF37" s="384"/>
      <c r="DG37" s="384"/>
      <c r="DH37" s="384"/>
      <c r="DI37" s="384"/>
      <c r="DJ37" s="384"/>
      <c r="DK37" s="384"/>
      <c r="DL37" s="384"/>
    </row>
    <row r="38" spans="1:116" ht="17.100000000000001" customHeight="1">
      <c r="A38" s="332"/>
      <c r="B38" s="2830"/>
      <c r="C38" s="2830"/>
      <c r="D38" s="2831"/>
      <c r="E38" s="2831"/>
      <c r="F38" s="2831"/>
      <c r="G38" s="2832"/>
      <c r="H38" s="2832"/>
      <c r="I38" s="2832"/>
      <c r="J38" s="2832"/>
      <c r="K38" s="2832"/>
      <c r="L38" s="2832"/>
      <c r="M38" s="2832"/>
      <c r="N38" s="2832"/>
      <c r="O38" s="2832"/>
      <c r="P38" s="2832"/>
      <c r="Q38" s="2833"/>
      <c r="R38" s="2832"/>
      <c r="S38" s="2832"/>
      <c r="T38" s="2832"/>
      <c r="U38" s="2834"/>
      <c r="V38" s="2835"/>
      <c r="W38" s="2831"/>
      <c r="X38" s="2831"/>
      <c r="Y38" s="2831"/>
      <c r="Z38" s="2831"/>
      <c r="AA38" s="2832"/>
      <c r="AB38" s="2832"/>
      <c r="AC38" s="2832"/>
      <c r="AD38" s="2832"/>
      <c r="AE38" s="2832"/>
      <c r="AF38" s="2832"/>
      <c r="AG38" s="2832"/>
      <c r="AH38" s="2832"/>
      <c r="AI38" s="2832"/>
      <c r="AJ38" s="2832"/>
      <c r="AK38" s="2833"/>
      <c r="AL38" s="2832"/>
      <c r="AM38" s="2832"/>
      <c r="AN38" s="2832"/>
      <c r="AO38" s="2834"/>
      <c r="AP38" s="2835"/>
      <c r="AQ38" s="2837"/>
      <c r="AR38" s="2831"/>
      <c r="AS38" s="2831"/>
      <c r="AT38" s="2831"/>
      <c r="AU38" s="2832"/>
      <c r="AV38" s="2832"/>
      <c r="AW38" s="2832"/>
      <c r="AX38" s="2832"/>
      <c r="AY38" s="2832"/>
      <c r="AZ38" s="2832"/>
      <c r="BA38" s="2832"/>
      <c r="BB38" s="2832"/>
      <c r="BC38" s="2832"/>
      <c r="BD38" s="2832"/>
      <c r="BE38" s="2833"/>
      <c r="BF38" s="2832"/>
      <c r="BG38" s="2832"/>
      <c r="BH38" s="2832"/>
      <c r="BI38" s="2834"/>
      <c r="BJ38" s="2835"/>
      <c r="BK38" s="2831"/>
      <c r="BL38" s="2831"/>
      <c r="BM38" s="2831"/>
      <c r="BN38" s="2831"/>
      <c r="BO38" s="2832"/>
      <c r="BP38" s="2832"/>
      <c r="BQ38" s="2832"/>
      <c r="BR38" s="2832"/>
      <c r="BS38" s="2832"/>
      <c r="BT38" s="2832"/>
      <c r="BU38" s="2832"/>
      <c r="BV38" s="2832"/>
      <c r="BW38" s="2832"/>
      <c r="BX38" s="2832"/>
      <c r="BY38" s="2833"/>
      <c r="BZ38" s="2832"/>
      <c r="CA38" s="2832"/>
      <c r="CB38" s="2832"/>
      <c r="CC38" s="2834"/>
      <c r="CD38" s="2835"/>
      <c r="CE38" s="2837"/>
      <c r="CF38" s="2831"/>
      <c r="CG38" s="2831"/>
      <c r="CH38" s="2831"/>
      <c r="CI38" s="2832"/>
      <c r="CJ38" s="2832"/>
      <c r="CK38" s="2832"/>
      <c r="CL38" s="2832"/>
      <c r="CM38" s="2832"/>
      <c r="CN38" s="2832"/>
      <c r="CO38" s="2832"/>
      <c r="CP38" s="2832"/>
      <c r="CQ38" s="2832"/>
      <c r="CR38" s="2832"/>
      <c r="CS38" s="2833"/>
      <c r="CT38" s="2832"/>
      <c r="CU38" s="2832"/>
      <c r="CV38" s="2832"/>
      <c r="CW38" s="2832"/>
      <c r="CX38" s="332"/>
      <c r="CY38" s="722"/>
      <c r="CZ38" s="384"/>
      <c r="DA38" s="384"/>
      <c r="DB38" s="384"/>
      <c r="DC38" s="384"/>
      <c r="DD38" s="384"/>
      <c r="DE38" s="384"/>
      <c r="DF38" s="384"/>
      <c r="DG38" s="384"/>
      <c r="DH38" s="384"/>
      <c r="DI38" s="384"/>
      <c r="DJ38" s="384"/>
      <c r="DK38" s="384"/>
      <c r="DL38" s="384"/>
    </row>
    <row r="39" spans="1:116" ht="17.100000000000001" customHeight="1">
      <c r="A39" s="332"/>
      <c r="B39" s="2830"/>
      <c r="C39" s="2830"/>
      <c r="D39" s="2831"/>
      <c r="E39" s="2831"/>
      <c r="F39" s="2831"/>
      <c r="G39" s="2832"/>
      <c r="H39" s="2832"/>
      <c r="I39" s="2832"/>
      <c r="J39" s="2832"/>
      <c r="K39" s="2832"/>
      <c r="L39" s="2832"/>
      <c r="M39" s="2832"/>
      <c r="N39" s="2832"/>
      <c r="O39" s="2832"/>
      <c r="P39" s="2832"/>
      <c r="Q39" s="2833"/>
      <c r="R39" s="2832"/>
      <c r="S39" s="2832"/>
      <c r="T39" s="2832"/>
      <c r="U39" s="2834"/>
      <c r="V39" s="2835"/>
      <c r="W39" s="2831"/>
      <c r="X39" s="2831"/>
      <c r="Y39" s="2831"/>
      <c r="Z39" s="2831"/>
      <c r="AA39" s="2832"/>
      <c r="AB39" s="2832"/>
      <c r="AC39" s="2832"/>
      <c r="AD39" s="2832"/>
      <c r="AE39" s="2832"/>
      <c r="AF39" s="2832"/>
      <c r="AG39" s="2832"/>
      <c r="AH39" s="2832"/>
      <c r="AI39" s="2832"/>
      <c r="AJ39" s="2832"/>
      <c r="AK39" s="2833"/>
      <c r="AL39" s="2832"/>
      <c r="AM39" s="2832"/>
      <c r="AN39" s="2832"/>
      <c r="AO39" s="2834"/>
      <c r="AP39" s="2835"/>
      <c r="AQ39" s="2837"/>
      <c r="AR39" s="2831"/>
      <c r="AS39" s="2831"/>
      <c r="AT39" s="2831"/>
      <c r="AU39" s="2832"/>
      <c r="AV39" s="2832"/>
      <c r="AW39" s="2832"/>
      <c r="AX39" s="2832"/>
      <c r="AY39" s="2832"/>
      <c r="AZ39" s="2832"/>
      <c r="BA39" s="2832"/>
      <c r="BB39" s="2832"/>
      <c r="BC39" s="2832"/>
      <c r="BD39" s="2832"/>
      <c r="BE39" s="2833"/>
      <c r="BF39" s="2832"/>
      <c r="BG39" s="2832"/>
      <c r="BH39" s="2832"/>
      <c r="BI39" s="2834"/>
      <c r="BJ39" s="2835"/>
      <c r="BK39" s="2831"/>
      <c r="BL39" s="2831"/>
      <c r="BM39" s="2831"/>
      <c r="BN39" s="2831"/>
      <c r="BO39" s="2832"/>
      <c r="BP39" s="2832"/>
      <c r="BQ39" s="2832"/>
      <c r="BR39" s="2832"/>
      <c r="BS39" s="2832"/>
      <c r="BT39" s="2832"/>
      <c r="BU39" s="2832"/>
      <c r="BV39" s="2832"/>
      <c r="BW39" s="2832"/>
      <c r="BX39" s="2832"/>
      <c r="BY39" s="2833"/>
      <c r="BZ39" s="2832"/>
      <c r="CA39" s="2832"/>
      <c r="CB39" s="2832"/>
      <c r="CC39" s="2834"/>
      <c r="CD39" s="2835"/>
      <c r="CE39" s="2837"/>
      <c r="CF39" s="2831"/>
      <c r="CG39" s="2831"/>
      <c r="CH39" s="2831"/>
      <c r="CI39" s="2832"/>
      <c r="CJ39" s="2832"/>
      <c r="CK39" s="2832"/>
      <c r="CL39" s="2832"/>
      <c r="CM39" s="2832"/>
      <c r="CN39" s="2832"/>
      <c r="CO39" s="2832"/>
      <c r="CP39" s="2832"/>
      <c r="CQ39" s="2832"/>
      <c r="CR39" s="2832"/>
      <c r="CS39" s="2833"/>
      <c r="CT39" s="2832"/>
      <c r="CU39" s="2832"/>
      <c r="CV39" s="2832"/>
      <c r="CW39" s="2832"/>
      <c r="CX39" s="332"/>
      <c r="CY39" s="722"/>
      <c r="CZ39" s="384"/>
      <c r="DA39" s="384"/>
      <c r="DB39" s="384"/>
      <c r="DC39" s="384"/>
      <c r="DD39" s="384"/>
      <c r="DE39" s="384"/>
      <c r="DF39" s="384"/>
      <c r="DG39" s="384"/>
      <c r="DH39" s="384"/>
      <c r="DI39" s="384"/>
      <c r="DJ39" s="384"/>
      <c r="DK39" s="384"/>
      <c r="DL39" s="384"/>
    </row>
    <row r="40" spans="1:116" ht="17.100000000000001" customHeight="1">
      <c r="A40" s="332"/>
      <c r="B40" s="2830"/>
      <c r="C40" s="2830"/>
      <c r="D40" s="2831"/>
      <c r="E40" s="2831"/>
      <c r="F40" s="2831"/>
      <c r="G40" s="2832"/>
      <c r="H40" s="2832"/>
      <c r="I40" s="2832"/>
      <c r="J40" s="2832"/>
      <c r="K40" s="2832"/>
      <c r="L40" s="2832"/>
      <c r="M40" s="2832"/>
      <c r="N40" s="2832"/>
      <c r="O40" s="2832"/>
      <c r="P40" s="2832"/>
      <c r="Q40" s="2833"/>
      <c r="R40" s="2832"/>
      <c r="S40" s="2832"/>
      <c r="T40" s="2832"/>
      <c r="U40" s="2834"/>
      <c r="V40" s="2835"/>
      <c r="W40" s="2831"/>
      <c r="X40" s="2831"/>
      <c r="Y40" s="2831"/>
      <c r="Z40" s="2831"/>
      <c r="AA40" s="2832"/>
      <c r="AB40" s="2832"/>
      <c r="AC40" s="2832"/>
      <c r="AD40" s="2832"/>
      <c r="AE40" s="2832"/>
      <c r="AF40" s="2832"/>
      <c r="AG40" s="2832"/>
      <c r="AH40" s="2832"/>
      <c r="AI40" s="2832"/>
      <c r="AJ40" s="2832"/>
      <c r="AK40" s="2833"/>
      <c r="AL40" s="2832"/>
      <c r="AM40" s="2832"/>
      <c r="AN40" s="2832"/>
      <c r="AO40" s="2834"/>
      <c r="AP40" s="2835"/>
      <c r="AQ40" s="2837"/>
      <c r="AR40" s="2831"/>
      <c r="AS40" s="2831"/>
      <c r="AT40" s="2831"/>
      <c r="AU40" s="2832"/>
      <c r="AV40" s="2832"/>
      <c r="AW40" s="2832"/>
      <c r="AX40" s="2832"/>
      <c r="AY40" s="2832"/>
      <c r="AZ40" s="2832"/>
      <c r="BA40" s="2832"/>
      <c r="BB40" s="2832"/>
      <c r="BC40" s="2832"/>
      <c r="BD40" s="2832"/>
      <c r="BE40" s="2833"/>
      <c r="BF40" s="2832"/>
      <c r="BG40" s="2832"/>
      <c r="BH40" s="2832"/>
      <c r="BI40" s="2834"/>
      <c r="BJ40" s="2835"/>
      <c r="BK40" s="2831"/>
      <c r="BL40" s="2831"/>
      <c r="BM40" s="2831"/>
      <c r="BN40" s="2831"/>
      <c r="BO40" s="2832"/>
      <c r="BP40" s="2832"/>
      <c r="BQ40" s="2832"/>
      <c r="BR40" s="2832"/>
      <c r="BS40" s="2832"/>
      <c r="BT40" s="2832"/>
      <c r="BU40" s="2832"/>
      <c r="BV40" s="2832"/>
      <c r="BW40" s="2832"/>
      <c r="BX40" s="2832"/>
      <c r="BY40" s="2833"/>
      <c r="BZ40" s="2832"/>
      <c r="CA40" s="2832"/>
      <c r="CB40" s="2832"/>
      <c r="CC40" s="2834"/>
      <c r="CD40" s="2835"/>
      <c r="CE40" s="2837"/>
      <c r="CF40" s="2831"/>
      <c r="CG40" s="2831"/>
      <c r="CH40" s="2831"/>
      <c r="CI40" s="2832"/>
      <c r="CJ40" s="2832"/>
      <c r="CK40" s="2832"/>
      <c r="CL40" s="2832"/>
      <c r="CM40" s="2832"/>
      <c r="CN40" s="2832"/>
      <c r="CO40" s="2832"/>
      <c r="CP40" s="2832"/>
      <c r="CQ40" s="2832"/>
      <c r="CR40" s="2832"/>
      <c r="CS40" s="2833"/>
      <c r="CT40" s="2832"/>
      <c r="CU40" s="2832"/>
      <c r="CV40" s="2832"/>
      <c r="CW40" s="2832"/>
      <c r="CX40" s="332"/>
      <c r="CY40" s="722"/>
      <c r="CZ40" s="384"/>
      <c r="DA40" s="384"/>
      <c r="DB40" s="384"/>
      <c r="DC40" s="384"/>
      <c r="DD40" s="384"/>
      <c r="DE40" s="384"/>
      <c r="DF40" s="384"/>
      <c r="DG40" s="384"/>
      <c r="DH40" s="384"/>
      <c r="DI40" s="384"/>
      <c r="DJ40" s="384"/>
      <c r="DK40" s="384"/>
      <c r="DL40" s="384"/>
    </row>
    <row r="41" spans="1:116" ht="17.100000000000001" customHeight="1">
      <c r="A41" s="332"/>
      <c r="B41" s="2830"/>
      <c r="C41" s="2830"/>
      <c r="D41" s="2831"/>
      <c r="E41" s="2831"/>
      <c r="F41" s="2831"/>
      <c r="G41" s="2832"/>
      <c r="H41" s="2832"/>
      <c r="I41" s="2832"/>
      <c r="J41" s="2832"/>
      <c r="K41" s="2832"/>
      <c r="L41" s="2832"/>
      <c r="M41" s="2832"/>
      <c r="N41" s="2832"/>
      <c r="O41" s="2832"/>
      <c r="P41" s="2832"/>
      <c r="Q41" s="2833"/>
      <c r="R41" s="2832"/>
      <c r="S41" s="2832"/>
      <c r="T41" s="2832"/>
      <c r="U41" s="2834"/>
      <c r="V41" s="2835"/>
      <c r="W41" s="2831"/>
      <c r="X41" s="2831"/>
      <c r="Y41" s="2831"/>
      <c r="Z41" s="2831"/>
      <c r="AA41" s="2832"/>
      <c r="AB41" s="2832"/>
      <c r="AC41" s="2832"/>
      <c r="AD41" s="2832"/>
      <c r="AE41" s="2832"/>
      <c r="AF41" s="2832"/>
      <c r="AG41" s="2832"/>
      <c r="AH41" s="2832"/>
      <c r="AI41" s="2832"/>
      <c r="AJ41" s="2832"/>
      <c r="AK41" s="2833"/>
      <c r="AL41" s="2832"/>
      <c r="AM41" s="2832"/>
      <c r="AN41" s="2832"/>
      <c r="AO41" s="2834"/>
      <c r="AP41" s="2835"/>
      <c r="AQ41" s="2837"/>
      <c r="AR41" s="2831"/>
      <c r="AS41" s="2831"/>
      <c r="AT41" s="2831"/>
      <c r="AU41" s="2832"/>
      <c r="AV41" s="2832"/>
      <c r="AW41" s="2832"/>
      <c r="AX41" s="2832"/>
      <c r="AY41" s="2832"/>
      <c r="AZ41" s="2832"/>
      <c r="BA41" s="2832"/>
      <c r="BB41" s="2832"/>
      <c r="BC41" s="2832"/>
      <c r="BD41" s="2832"/>
      <c r="BE41" s="2833"/>
      <c r="BF41" s="2832"/>
      <c r="BG41" s="2832"/>
      <c r="BH41" s="2832"/>
      <c r="BI41" s="2834"/>
      <c r="BJ41" s="2835"/>
      <c r="BK41" s="2831"/>
      <c r="BL41" s="2831"/>
      <c r="BM41" s="2831"/>
      <c r="BN41" s="2831"/>
      <c r="BO41" s="2832"/>
      <c r="BP41" s="2832"/>
      <c r="BQ41" s="2832"/>
      <c r="BR41" s="2832"/>
      <c r="BS41" s="2832"/>
      <c r="BT41" s="2832"/>
      <c r="BU41" s="2832"/>
      <c r="BV41" s="2832"/>
      <c r="BW41" s="2832"/>
      <c r="BX41" s="2832"/>
      <c r="BY41" s="2833"/>
      <c r="BZ41" s="2832"/>
      <c r="CA41" s="2832"/>
      <c r="CB41" s="2832"/>
      <c r="CC41" s="2834"/>
      <c r="CD41" s="2835"/>
      <c r="CE41" s="2837"/>
      <c r="CF41" s="2831"/>
      <c r="CG41" s="2831"/>
      <c r="CH41" s="2831"/>
      <c r="CI41" s="2832"/>
      <c r="CJ41" s="2832"/>
      <c r="CK41" s="2832"/>
      <c r="CL41" s="2832"/>
      <c r="CM41" s="2832"/>
      <c r="CN41" s="2832"/>
      <c r="CO41" s="2832"/>
      <c r="CP41" s="2832"/>
      <c r="CQ41" s="2832"/>
      <c r="CR41" s="2832"/>
      <c r="CS41" s="2833"/>
      <c r="CT41" s="2832"/>
      <c r="CU41" s="2832"/>
      <c r="CV41" s="2832"/>
      <c r="CW41" s="2832"/>
      <c r="CX41" s="332"/>
      <c r="CY41" s="722"/>
      <c r="CZ41" s="384"/>
      <c r="DA41" s="384"/>
      <c r="DB41" s="384"/>
      <c r="DC41" s="384"/>
      <c r="DD41" s="384"/>
      <c r="DE41" s="384"/>
      <c r="DF41" s="384"/>
      <c r="DG41" s="384"/>
      <c r="DH41" s="384"/>
      <c r="DI41" s="384"/>
      <c r="DJ41" s="384"/>
      <c r="DK41" s="384"/>
      <c r="DL41" s="384"/>
    </row>
    <row r="42" spans="1:116" ht="17.100000000000001" customHeight="1">
      <c r="A42" s="332"/>
      <c r="B42" s="2830"/>
      <c r="C42" s="2830"/>
      <c r="D42" s="2831"/>
      <c r="E42" s="2831"/>
      <c r="F42" s="2831"/>
      <c r="G42" s="2832"/>
      <c r="H42" s="2832"/>
      <c r="I42" s="2832"/>
      <c r="J42" s="2832"/>
      <c r="K42" s="2832"/>
      <c r="L42" s="2832"/>
      <c r="M42" s="2832"/>
      <c r="N42" s="2832"/>
      <c r="O42" s="2832"/>
      <c r="P42" s="2832"/>
      <c r="Q42" s="2833"/>
      <c r="R42" s="2832"/>
      <c r="S42" s="2832"/>
      <c r="T42" s="2832"/>
      <c r="U42" s="2834"/>
      <c r="V42" s="2835"/>
      <c r="W42" s="2831"/>
      <c r="X42" s="2831"/>
      <c r="Y42" s="2831"/>
      <c r="Z42" s="2831"/>
      <c r="AA42" s="2832"/>
      <c r="AB42" s="2832"/>
      <c r="AC42" s="2832"/>
      <c r="AD42" s="2832"/>
      <c r="AE42" s="2832"/>
      <c r="AF42" s="2832"/>
      <c r="AG42" s="2832"/>
      <c r="AH42" s="2832"/>
      <c r="AI42" s="2832"/>
      <c r="AJ42" s="2832"/>
      <c r="AK42" s="2833"/>
      <c r="AL42" s="2832"/>
      <c r="AM42" s="2832"/>
      <c r="AN42" s="2832"/>
      <c r="AO42" s="2834"/>
      <c r="AP42" s="2835"/>
      <c r="AQ42" s="2837"/>
      <c r="AR42" s="2831"/>
      <c r="AS42" s="2831"/>
      <c r="AT42" s="2831"/>
      <c r="AU42" s="2832"/>
      <c r="AV42" s="2832"/>
      <c r="AW42" s="2832"/>
      <c r="AX42" s="2832"/>
      <c r="AY42" s="2832"/>
      <c r="AZ42" s="2832"/>
      <c r="BA42" s="2832"/>
      <c r="BB42" s="2832"/>
      <c r="BC42" s="2832"/>
      <c r="BD42" s="2832"/>
      <c r="BE42" s="2833"/>
      <c r="BF42" s="2832"/>
      <c r="BG42" s="2832"/>
      <c r="BH42" s="2832"/>
      <c r="BI42" s="2834"/>
      <c r="BJ42" s="2835"/>
      <c r="BK42" s="2831"/>
      <c r="BL42" s="2831"/>
      <c r="BM42" s="2831"/>
      <c r="BN42" s="2831"/>
      <c r="BO42" s="2832"/>
      <c r="BP42" s="2832"/>
      <c r="BQ42" s="2832"/>
      <c r="BR42" s="2832"/>
      <c r="BS42" s="2832"/>
      <c r="BT42" s="2832"/>
      <c r="BU42" s="2832"/>
      <c r="BV42" s="2832"/>
      <c r="BW42" s="2832"/>
      <c r="BX42" s="2832"/>
      <c r="BY42" s="2833"/>
      <c r="BZ42" s="2832"/>
      <c r="CA42" s="2832"/>
      <c r="CB42" s="2832"/>
      <c r="CC42" s="2834"/>
      <c r="CD42" s="2835"/>
      <c r="CE42" s="2837"/>
      <c r="CF42" s="2831"/>
      <c r="CG42" s="2831"/>
      <c r="CH42" s="2831"/>
      <c r="CI42" s="2832"/>
      <c r="CJ42" s="2832"/>
      <c r="CK42" s="2832"/>
      <c r="CL42" s="2832"/>
      <c r="CM42" s="2832"/>
      <c r="CN42" s="2832"/>
      <c r="CO42" s="2832"/>
      <c r="CP42" s="2832"/>
      <c r="CQ42" s="2832"/>
      <c r="CR42" s="2832"/>
      <c r="CS42" s="2833"/>
      <c r="CT42" s="2832"/>
      <c r="CU42" s="2832"/>
      <c r="CV42" s="2832"/>
      <c r="CW42" s="2832"/>
      <c r="CX42" s="332"/>
      <c r="CY42" s="722"/>
      <c r="CZ42" s="384"/>
      <c r="DA42" s="384"/>
      <c r="DB42" s="384"/>
      <c r="DC42" s="384"/>
      <c r="DD42" s="384"/>
      <c r="DE42" s="384"/>
      <c r="DF42" s="384"/>
      <c r="DG42" s="384"/>
      <c r="DH42" s="384"/>
      <c r="DI42" s="384"/>
      <c r="DJ42" s="384"/>
      <c r="DK42" s="384"/>
      <c r="DL42" s="384"/>
    </row>
    <row r="43" spans="1:116" ht="17.100000000000001" customHeight="1">
      <c r="A43" s="332"/>
      <c r="B43" s="2830"/>
      <c r="C43" s="2830"/>
      <c r="D43" s="2831"/>
      <c r="E43" s="2831"/>
      <c r="F43" s="2831"/>
      <c r="G43" s="2832"/>
      <c r="H43" s="2832"/>
      <c r="I43" s="2832"/>
      <c r="J43" s="2832"/>
      <c r="K43" s="2832"/>
      <c r="L43" s="2832"/>
      <c r="M43" s="2832"/>
      <c r="N43" s="2832"/>
      <c r="O43" s="2832"/>
      <c r="P43" s="2832"/>
      <c r="Q43" s="2833"/>
      <c r="R43" s="2832"/>
      <c r="S43" s="2832"/>
      <c r="T43" s="2832"/>
      <c r="U43" s="2834"/>
      <c r="V43" s="2835"/>
      <c r="W43" s="2831"/>
      <c r="X43" s="2831"/>
      <c r="Y43" s="2831"/>
      <c r="Z43" s="2831"/>
      <c r="AA43" s="2832"/>
      <c r="AB43" s="2832"/>
      <c r="AC43" s="2832"/>
      <c r="AD43" s="2832"/>
      <c r="AE43" s="2832"/>
      <c r="AF43" s="2832"/>
      <c r="AG43" s="2832"/>
      <c r="AH43" s="2832"/>
      <c r="AI43" s="2832"/>
      <c r="AJ43" s="2832"/>
      <c r="AK43" s="2833"/>
      <c r="AL43" s="2832"/>
      <c r="AM43" s="2832"/>
      <c r="AN43" s="2832"/>
      <c r="AO43" s="2834"/>
      <c r="AP43" s="2835"/>
      <c r="AQ43" s="2837"/>
      <c r="AR43" s="2831"/>
      <c r="AS43" s="2831"/>
      <c r="AT43" s="2831"/>
      <c r="AU43" s="2832"/>
      <c r="AV43" s="2832"/>
      <c r="AW43" s="2832"/>
      <c r="AX43" s="2832"/>
      <c r="AY43" s="2832"/>
      <c r="AZ43" s="2832"/>
      <c r="BA43" s="2832"/>
      <c r="BB43" s="2832"/>
      <c r="BC43" s="2832"/>
      <c r="BD43" s="2832"/>
      <c r="BE43" s="2833"/>
      <c r="BF43" s="2832"/>
      <c r="BG43" s="2832"/>
      <c r="BH43" s="2832"/>
      <c r="BI43" s="2834"/>
      <c r="BJ43" s="2835"/>
      <c r="BK43" s="2831"/>
      <c r="BL43" s="2831"/>
      <c r="BM43" s="2831"/>
      <c r="BN43" s="2831"/>
      <c r="BO43" s="2832"/>
      <c r="BP43" s="2832"/>
      <c r="BQ43" s="2832"/>
      <c r="BR43" s="2832"/>
      <c r="BS43" s="2832"/>
      <c r="BT43" s="2832"/>
      <c r="BU43" s="2832"/>
      <c r="BV43" s="2832"/>
      <c r="BW43" s="2832"/>
      <c r="BX43" s="2832"/>
      <c r="BY43" s="2833"/>
      <c r="BZ43" s="2832"/>
      <c r="CA43" s="2832"/>
      <c r="CB43" s="2832"/>
      <c r="CC43" s="2834"/>
      <c r="CD43" s="2835"/>
      <c r="CE43" s="2837"/>
      <c r="CF43" s="2831"/>
      <c r="CG43" s="2831"/>
      <c r="CH43" s="2831"/>
      <c r="CI43" s="2832"/>
      <c r="CJ43" s="2832"/>
      <c r="CK43" s="2832"/>
      <c r="CL43" s="2832"/>
      <c r="CM43" s="2832"/>
      <c r="CN43" s="2832"/>
      <c r="CO43" s="2832"/>
      <c r="CP43" s="2832"/>
      <c r="CQ43" s="2832"/>
      <c r="CR43" s="2832"/>
      <c r="CS43" s="2833"/>
      <c r="CT43" s="2832"/>
      <c r="CU43" s="2832"/>
      <c r="CV43" s="2832"/>
      <c r="CW43" s="2832"/>
      <c r="CX43" s="332"/>
      <c r="CY43" s="722"/>
      <c r="CZ43" s="384"/>
      <c r="DA43" s="384"/>
      <c r="DB43" s="384"/>
      <c r="DC43" s="384"/>
      <c r="DD43" s="384"/>
      <c r="DE43" s="384"/>
      <c r="DF43" s="384"/>
      <c r="DG43" s="384"/>
      <c r="DH43" s="384"/>
      <c r="DI43" s="384"/>
      <c r="DJ43" s="384"/>
      <c r="DK43" s="384"/>
      <c r="DL43" s="384"/>
    </row>
    <row r="44" spans="1:116" ht="17.100000000000001" customHeight="1">
      <c r="A44" s="332"/>
      <c r="B44" s="2830"/>
      <c r="C44" s="2830"/>
      <c r="D44" s="2831"/>
      <c r="E44" s="2831"/>
      <c r="F44" s="2831"/>
      <c r="G44" s="2832"/>
      <c r="H44" s="2832"/>
      <c r="I44" s="2832"/>
      <c r="J44" s="2832"/>
      <c r="K44" s="2832"/>
      <c r="L44" s="2832"/>
      <c r="M44" s="2832"/>
      <c r="N44" s="2832"/>
      <c r="O44" s="2832"/>
      <c r="P44" s="2832"/>
      <c r="Q44" s="2833"/>
      <c r="R44" s="2832"/>
      <c r="S44" s="2832"/>
      <c r="T44" s="2832"/>
      <c r="U44" s="2834"/>
      <c r="V44" s="2835"/>
      <c r="W44" s="2831"/>
      <c r="X44" s="2831"/>
      <c r="Y44" s="2831"/>
      <c r="Z44" s="2831"/>
      <c r="AA44" s="2832"/>
      <c r="AB44" s="2832"/>
      <c r="AC44" s="2832"/>
      <c r="AD44" s="2832"/>
      <c r="AE44" s="2832"/>
      <c r="AF44" s="2832"/>
      <c r="AG44" s="2832"/>
      <c r="AH44" s="2832"/>
      <c r="AI44" s="2832"/>
      <c r="AJ44" s="2832"/>
      <c r="AK44" s="2833"/>
      <c r="AL44" s="2832"/>
      <c r="AM44" s="2832"/>
      <c r="AN44" s="2832"/>
      <c r="AO44" s="2834"/>
      <c r="AP44" s="2835"/>
      <c r="AQ44" s="2837"/>
      <c r="AR44" s="2831"/>
      <c r="AS44" s="2831"/>
      <c r="AT44" s="2831"/>
      <c r="AU44" s="2832"/>
      <c r="AV44" s="2832"/>
      <c r="AW44" s="2832"/>
      <c r="AX44" s="2832"/>
      <c r="AY44" s="2832"/>
      <c r="AZ44" s="2832"/>
      <c r="BA44" s="2832"/>
      <c r="BB44" s="2832"/>
      <c r="BC44" s="2832"/>
      <c r="BD44" s="2832"/>
      <c r="BE44" s="2833"/>
      <c r="BF44" s="2832"/>
      <c r="BG44" s="2832"/>
      <c r="BH44" s="2832"/>
      <c r="BI44" s="2834"/>
      <c r="BJ44" s="2835"/>
      <c r="BK44" s="2831"/>
      <c r="BL44" s="2831"/>
      <c r="BM44" s="2831"/>
      <c r="BN44" s="2831"/>
      <c r="BO44" s="2832"/>
      <c r="BP44" s="2832"/>
      <c r="BQ44" s="2832"/>
      <c r="BR44" s="2832"/>
      <c r="BS44" s="2832"/>
      <c r="BT44" s="2832"/>
      <c r="BU44" s="2832"/>
      <c r="BV44" s="2832"/>
      <c r="BW44" s="2832"/>
      <c r="BX44" s="2832"/>
      <c r="BY44" s="2833"/>
      <c r="BZ44" s="2832"/>
      <c r="CA44" s="2832"/>
      <c r="CB44" s="2832"/>
      <c r="CC44" s="2834"/>
      <c r="CD44" s="2835"/>
      <c r="CE44" s="2837"/>
      <c r="CF44" s="2831"/>
      <c r="CG44" s="2831"/>
      <c r="CH44" s="2831"/>
      <c r="CI44" s="2832"/>
      <c r="CJ44" s="2832"/>
      <c r="CK44" s="2832"/>
      <c r="CL44" s="2832"/>
      <c r="CM44" s="2832"/>
      <c r="CN44" s="2832"/>
      <c r="CO44" s="2832"/>
      <c r="CP44" s="2832"/>
      <c r="CQ44" s="2832"/>
      <c r="CR44" s="2832"/>
      <c r="CS44" s="2833"/>
      <c r="CT44" s="2832"/>
      <c r="CU44" s="2832"/>
      <c r="CV44" s="2832"/>
      <c r="CW44" s="2832"/>
      <c r="CX44" s="332"/>
      <c r="CY44" s="722"/>
      <c r="CZ44" s="384"/>
      <c r="DA44" s="384"/>
      <c r="DB44" s="384"/>
      <c r="DC44" s="384"/>
      <c r="DD44" s="384"/>
      <c r="DE44" s="384"/>
      <c r="DF44" s="384"/>
      <c r="DG44" s="384"/>
      <c r="DH44" s="384"/>
      <c r="DI44" s="384"/>
      <c r="DJ44" s="384"/>
      <c r="DK44" s="384"/>
      <c r="DL44" s="384"/>
    </row>
    <row r="45" spans="1:116" ht="17.100000000000001" customHeight="1">
      <c r="A45" s="332"/>
      <c r="B45" s="2830"/>
      <c r="C45" s="2830"/>
      <c r="D45" s="2831"/>
      <c r="E45" s="2831"/>
      <c r="F45" s="2831"/>
      <c r="G45" s="2832"/>
      <c r="H45" s="2832"/>
      <c r="I45" s="2832"/>
      <c r="J45" s="2832"/>
      <c r="K45" s="2832"/>
      <c r="L45" s="2832"/>
      <c r="M45" s="2832"/>
      <c r="N45" s="2832"/>
      <c r="O45" s="2832"/>
      <c r="P45" s="2832"/>
      <c r="Q45" s="2833"/>
      <c r="R45" s="2832"/>
      <c r="S45" s="2832"/>
      <c r="T45" s="2832"/>
      <c r="U45" s="2834"/>
      <c r="V45" s="2835"/>
      <c r="W45" s="2831"/>
      <c r="X45" s="2831"/>
      <c r="Y45" s="2831"/>
      <c r="Z45" s="2831"/>
      <c r="AA45" s="2832"/>
      <c r="AB45" s="2832"/>
      <c r="AC45" s="2832"/>
      <c r="AD45" s="2832"/>
      <c r="AE45" s="2832"/>
      <c r="AF45" s="2832"/>
      <c r="AG45" s="2832"/>
      <c r="AH45" s="2832"/>
      <c r="AI45" s="2832"/>
      <c r="AJ45" s="2832"/>
      <c r="AK45" s="2833"/>
      <c r="AL45" s="2832"/>
      <c r="AM45" s="2832"/>
      <c r="AN45" s="2832"/>
      <c r="AO45" s="2834"/>
      <c r="AP45" s="2835"/>
      <c r="AQ45" s="2837"/>
      <c r="AR45" s="2831"/>
      <c r="AS45" s="2831"/>
      <c r="AT45" s="2831"/>
      <c r="AU45" s="2832"/>
      <c r="AV45" s="2832"/>
      <c r="AW45" s="2832"/>
      <c r="AX45" s="2832"/>
      <c r="AY45" s="2832"/>
      <c r="AZ45" s="2832"/>
      <c r="BA45" s="2832"/>
      <c r="BB45" s="2832"/>
      <c r="BC45" s="2832"/>
      <c r="BD45" s="2832"/>
      <c r="BE45" s="2833"/>
      <c r="BF45" s="2832"/>
      <c r="BG45" s="2832"/>
      <c r="BH45" s="2832"/>
      <c r="BI45" s="2834"/>
      <c r="BJ45" s="2835"/>
      <c r="BK45" s="2831"/>
      <c r="BL45" s="2831"/>
      <c r="BM45" s="2831"/>
      <c r="BN45" s="2831"/>
      <c r="BO45" s="2832"/>
      <c r="BP45" s="2832"/>
      <c r="BQ45" s="2832"/>
      <c r="BR45" s="2832"/>
      <c r="BS45" s="2832"/>
      <c r="BT45" s="2832"/>
      <c r="BU45" s="2832"/>
      <c r="BV45" s="2832"/>
      <c r="BW45" s="2832"/>
      <c r="BX45" s="2832"/>
      <c r="BY45" s="2833"/>
      <c r="BZ45" s="2832"/>
      <c r="CA45" s="2832"/>
      <c r="CB45" s="2832"/>
      <c r="CC45" s="2834"/>
      <c r="CD45" s="2835"/>
      <c r="CE45" s="2837"/>
      <c r="CF45" s="2831"/>
      <c r="CG45" s="2831"/>
      <c r="CH45" s="2831"/>
      <c r="CI45" s="2832"/>
      <c r="CJ45" s="2832"/>
      <c r="CK45" s="2832"/>
      <c r="CL45" s="2832"/>
      <c r="CM45" s="2832"/>
      <c r="CN45" s="2832"/>
      <c r="CO45" s="2832"/>
      <c r="CP45" s="2832"/>
      <c r="CQ45" s="2832"/>
      <c r="CR45" s="2832"/>
      <c r="CS45" s="2833"/>
      <c r="CT45" s="2832"/>
      <c r="CU45" s="2832"/>
      <c r="CV45" s="2832"/>
      <c r="CW45" s="2832"/>
      <c r="CX45" s="332"/>
      <c r="CY45" s="722"/>
      <c r="CZ45" s="384"/>
      <c r="DA45" s="384"/>
      <c r="DB45" s="384"/>
      <c r="DC45" s="384"/>
      <c r="DD45" s="384"/>
      <c r="DE45" s="384"/>
      <c r="DF45" s="384"/>
      <c r="DG45" s="384"/>
      <c r="DH45" s="384"/>
      <c r="DI45" s="384"/>
      <c r="DJ45" s="384"/>
      <c r="DK45" s="384"/>
      <c r="DL45" s="384"/>
    </row>
    <row r="46" spans="1:116" ht="17.100000000000001" customHeight="1">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722"/>
      <c r="CZ46" s="384"/>
      <c r="DA46" s="384"/>
      <c r="DB46" s="384"/>
      <c r="DC46" s="384"/>
      <c r="DD46" s="384"/>
      <c r="DE46" s="384"/>
      <c r="DF46" s="384"/>
      <c r="DG46" s="384"/>
      <c r="DH46" s="384"/>
      <c r="DI46" s="384"/>
      <c r="DJ46" s="384"/>
      <c r="DK46" s="384"/>
      <c r="DL46" s="384"/>
    </row>
    <row r="47" spans="1:116" ht="17.100000000000001" customHeight="1">
      <c r="A47" s="723"/>
      <c r="B47" s="723"/>
      <c r="C47" s="723"/>
      <c r="D47" s="723"/>
      <c r="E47" s="723"/>
      <c r="F47" s="723"/>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723"/>
      <c r="AN47" s="723"/>
      <c r="AO47" s="723"/>
      <c r="AP47" s="723"/>
      <c r="AQ47" s="723"/>
      <c r="AR47" s="723"/>
      <c r="AS47" s="723"/>
      <c r="AT47" s="723"/>
      <c r="AU47" s="723"/>
      <c r="AV47" s="723"/>
      <c r="AW47" s="723"/>
      <c r="AX47" s="723"/>
      <c r="AY47" s="723"/>
      <c r="AZ47" s="723"/>
      <c r="BA47" s="723"/>
      <c r="BB47" s="723"/>
      <c r="BC47" s="723"/>
      <c r="BD47" s="723"/>
      <c r="BE47" s="723"/>
      <c r="BF47" s="723"/>
      <c r="BG47" s="723"/>
      <c r="BH47" s="723"/>
      <c r="BI47" s="723"/>
      <c r="BJ47" s="723"/>
      <c r="BK47" s="723"/>
      <c r="BL47" s="723"/>
      <c r="BM47" s="723"/>
      <c r="BN47" s="723"/>
      <c r="BO47" s="723"/>
      <c r="BP47" s="723"/>
      <c r="BQ47" s="723"/>
      <c r="BR47" s="723"/>
      <c r="BS47" s="723"/>
      <c r="BT47" s="723"/>
      <c r="BU47" s="723"/>
      <c r="BV47" s="723"/>
      <c r="BW47" s="723"/>
      <c r="BX47" s="723"/>
      <c r="BY47" s="723"/>
      <c r="BZ47" s="723"/>
      <c r="CA47" s="723"/>
      <c r="CB47" s="723"/>
      <c r="CC47" s="723"/>
      <c r="CD47" s="723"/>
      <c r="CE47" s="723"/>
      <c r="CF47" s="723"/>
      <c r="CG47" s="723"/>
      <c r="CH47" s="723"/>
      <c r="CI47" s="723"/>
      <c r="CJ47" s="723"/>
      <c r="CK47" s="723"/>
      <c r="CL47" s="723"/>
      <c r="CM47" s="723"/>
      <c r="CN47" s="723"/>
      <c r="CO47" s="723"/>
      <c r="CP47" s="723"/>
      <c r="CQ47" s="723"/>
      <c r="CR47" s="723"/>
      <c r="CS47" s="723"/>
      <c r="CT47" s="723"/>
      <c r="CU47" s="723"/>
      <c r="CV47" s="723"/>
      <c r="CW47" s="723"/>
      <c r="CX47" s="723"/>
      <c r="CY47" s="384"/>
      <c r="CZ47" s="384"/>
      <c r="DA47" s="384"/>
      <c r="DB47" s="384"/>
      <c r="DC47" s="384"/>
      <c r="DD47" s="384"/>
      <c r="DE47" s="384"/>
      <c r="DF47" s="384"/>
      <c r="DG47" s="384"/>
      <c r="DH47" s="384"/>
      <c r="DI47" s="384"/>
      <c r="DJ47" s="384"/>
      <c r="DK47" s="384"/>
      <c r="DL47" s="384"/>
    </row>
    <row r="48" spans="1:116" ht="17.100000000000001" customHeight="1">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row>
    <row r="49" spans="1:116" ht="17.100000000000001" customHeight="1">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4"/>
      <c r="CP49" s="384"/>
      <c r="CQ49" s="384"/>
      <c r="CR49" s="384"/>
      <c r="CS49" s="384"/>
      <c r="CT49" s="384"/>
      <c r="CU49" s="384"/>
      <c r="CV49" s="384"/>
      <c r="CW49" s="384"/>
      <c r="CX49" s="384"/>
      <c r="CY49" s="384"/>
      <c r="CZ49" s="384"/>
      <c r="DA49" s="384"/>
      <c r="DB49" s="384"/>
      <c r="DC49" s="384"/>
      <c r="DD49" s="384"/>
      <c r="DE49" s="384"/>
      <c r="DF49" s="384"/>
      <c r="DG49" s="384"/>
      <c r="DH49" s="384"/>
      <c r="DI49" s="384"/>
      <c r="DJ49" s="384"/>
      <c r="DK49" s="384"/>
      <c r="DL49" s="384"/>
    </row>
    <row r="50" spans="1:116" ht="17.100000000000001" customHeight="1">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4"/>
      <c r="BU50" s="384"/>
      <c r="BV50" s="384"/>
      <c r="BW50" s="384"/>
      <c r="BX50" s="384"/>
      <c r="BY50" s="384"/>
      <c r="BZ50" s="384"/>
      <c r="CA50" s="384"/>
      <c r="CB50" s="384"/>
      <c r="CC50" s="384"/>
      <c r="CD50" s="384"/>
      <c r="CE50" s="384"/>
      <c r="CF50" s="384"/>
      <c r="CG50" s="384"/>
      <c r="CH50" s="384"/>
      <c r="CI50" s="384"/>
      <c r="CJ50" s="384"/>
      <c r="CK50" s="384"/>
      <c r="CL50" s="384"/>
      <c r="CM50" s="384"/>
      <c r="CN50" s="384"/>
      <c r="CO50" s="384"/>
      <c r="CP50" s="384"/>
      <c r="CQ50" s="384"/>
      <c r="CR50" s="384"/>
      <c r="CS50" s="384"/>
      <c r="CT50" s="384"/>
      <c r="CU50" s="384"/>
      <c r="CV50" s="384"/>
      <c r="CW50" s="384"/>
      <c r="CX50" s="384"/>
      <c r="CY50" s="384"/>
      <c r="CZ50" s="384"/>
      <c r="DA50" s="384"/>
      <c r="DB50" s="384"/>
      <c r="DC50" s="384"/>
      <c r="DD50" s="384"/>
      <c r="DE50" s="384"/>
      <c r="DF50" s="384"/>
      <c r="DG50" s="384"/>
      <c r="DH50" s="384"/>
      <c r="DI50" s="384"/>
      <c r="DJ50" s="384"/>
      <c r="DK50" s="384"/>
      <c r="DL50" s="384"/>
    </row>
    <row r="51" spans="1:116" ht="17.100000000000001" customHeigh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84"/>
      <c r="AI51" s="384"/>
      <c r="AJ51" s="384"/>
      <c r="AK51" s="384"/>
      <c r="AL51" s="384"/>
      <c r="AM51" s="384"/>
      <c r="AN51" s="384"/>
      <c r="AO51" s="384"/>
      <c r="AP51" s="384"/>
      <c r="AQ51" s="384"/>
      <c r="AR51" s="384"/>
      <c r="AS51" s="384"/>
      <c r="AT51" s="384"/>
      <c r="AU51" s="384"/>
      <c r="AV51" s="384"/>
      <c r="AW51" s="384"/>
      <c r="AX51" s="384"/>
      <c r="AY51" s="384"/>
      <c r="AZ51" s="384"/>
      <c r="BA51" s="384"/>
      <c r="BB51" s="384"/>
      <c r="BC51" s="384"/>
      <c r="BD51" s="384"/>
      <c r="BE51" s="384"/>
      <c r="BF51" s="384"/>
      <c r="BG51" s="384"/>
      <c r="BH51" s="384"/>
      <c r="BI51" s="384"/>
      <c r="BJ51" s="384"/>
      <c r="BK51" s="384"/>
      <c r="BL51" s="384"/>
      <c r="BM51" s="384"/>
      <c r="BN51" s="384"/>
      <c r="BO51" s="384"/>
      <c r="BP51" s="384"/>
      <c r="BQ51" s="384"/>
      <c r="BR51" s="384"/>
      <c r="BS51" s="384"/>
      <c r="BT51" s="384"/>
      <c r="BU51" s="384"/>
      <c r="BV51" s="384"/>
      <c r="BW51" s="384"/>
      <c r="BX51" s="384"/>
      <c r="BY51" s="384"/>
      <c r="BZ51" s="384"/>
      <c r="CA51" s="384"/>
      <c r="CB51" s="384"/>
      <c r="CC51" s="384"/>
      <c r="CD51" s="384"/>
      <c r="CE51" s="384"/>
      <c r="CF51" s="384"/>
      <c r="CG51" s="384"/>
      <c r="CH51" s="384"/>
      <c r="CI51" s="384"/>
      <c r="CJ51" s="384"/>
      <c r="CK51" s="384"/>
      <c r="CL51" s="384"/>
      <c r="CM51" s="384"/>
      <c r="CN51" s="384"/>
      <c r="CO51" s="384"/>
      <c r="CP51" s="384"/>
      <c r="CQ51" s="384"/>
      <c r="CR51" s="384"/>
      <c r="CS51" s="384"/>
      <c r="CT51" s="384"/>
      <c r="CU51" s="384"/>
      <c r="CV51" s="384"/>
      <c r="CW51" s="384"/>
      <c r="CX51" s="384"/>
      <c r="CY51" s="384"/>
      <c r="CZ51" s="384"/>
      <c r="DA51" s="384"/>
      <c r="DB51" s="384"/>
      <c r="DC51" s="384"/>
      <c r="DD51" s="384"/>
      <c r="DE51" s="384"/>
      <c r="DF51" s="384"/>
      <c r="DG51" s="384"/>
      <c r="DH51" s="384"/>
      <c r="DI51" s="384"/>
      <c r="DJ51" s="384"/>
      <c r="DK51" s="384"/>
      <c r="DL51" s="384"/>
    </row>
    <row r="52" spans="1:116" ht="17.100000000000001" customHeigh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84"/>
      <c r="AI52" s="384"/>
      <c r="AJ52" s="384"/>
      <c r="AK52" s="384"/>
      <c r="AL52" s="384"/>
      <c r="AM52" s="384"/>
      <c r="AN52" s="384"/>
      <c r="AO52" s="384"/>
      <c r="AP52" s="384"/>
      <c r="AQ52" s="384"/>
      <c r="AR52" s="384"/>
      <c r="AS52" s="384"/>
      <c r="AT52" s="384"/>
      <c r="AU52" s="384"/>
      <c r="AV52" s="384"/>
      <c r="AW52" s="384"/>
      <c r="AX52" s="384"/>
      <c r="AY52" s="384"/>
      <c r="AZ52" s="384"/>
      <c r="BA52" s="384"/>
      <c r="BB52" s="384"/>
      <c r="BC52" s="384"/>
      <c r="BD52" s="384"/>
      <c r="BE52" s="384"/>
      <c r="BF52" s="384"/>
      <c r="BG52" s="384"/>
      <c r="BH52" s="384"/>
      <c r="BI52" s="384"/>
      <c r="BJ52" s="384"/>
      <c r="BK52" s="384"/>
      <c r="BL52" s="384"/>
      <c r="BM52" s="384"/>
      <c r="BN52" s="384"/>
      <c r="BO52" s="384"/>
      <c r="BP52" s="384"/>
      <c r="BQ52" s="384"/>
      <c r="BR52" s="384"/>
      <c r="BS52" s="384"/>
      <c r="BT52" s="384"/>
      <c r="BU52" s="384"/>
      <c r="BV52" s="384"/>
      <c r="BW52" s="384"/>
      <c r="BX52" s="384"/>
      <c r="BY52" s="384"/>
      <c r="BZ52" s="384"/>
      <c r="CA52" s="384"/>
      <c r="CB52" s="384"/>
      <c r="CC52" s="384"/>
      <c r="CD52" s="384"/>
      <c r="CE52" s="384"/>
      <c r="CF52" s="384"/>
      <c r="CG52" s="384"/>
      <c r="CH52" s="384"/>
      <c r="CI52" s="384"/>
      <c r="CJ52" s="384"/>
      <c r="CK52" s="384"/>
      <c r="CL52" s="384"/>
      <c r="CM52" s="384"/>
      <c r="CN52" s="384"/>
      <c r="CO52" s="384"/>
      <c r="CP52" s="384"/>
      <c r="CQ52" s="384"/>
      <c r="CR52" s="384"/>
      <c r="CS52" s="384"/>
      <c r="CT52" s="384"/>
      <c r="CU52" s="384"/>
      <c r="CV52" s="384"/>
      <c r="CW52" s="384"/>
      <c r="CX52" s="384"/>
      <c r="CY52" s="384"/>
      <c r="CZ52" s="384"/>
      <c r="DA52" s="384"/>
      <c r="DB52" s="384"/>
      <c r="DC52" s="384"/>
      <c r="DD52" s="384"/>
      <c r="DE52" s="384"/>
      <c r="DF52" s="384"/>
      <c r="DG52" s="384"/>
      <c r="DH52" s="384"/>
      <c r="DI52" s="384"/>
      <c r="DJ52" s="384"/>
      <c r="DK52" s="384"/>
      <c r="DL52" s="384"/>
    </row>
    <row r="53" spans="1:116" ht="17.100000000000001" customHeight="1">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4"/>
      <c r="BG53" s="384"/>
      <c r="BH53" s="384"/>
      <c r="BI53" s="384"/>
      <c r="BJ53" s="384"/>
      <c r="BK53" s="384"/>
      <c r="BL53" s="384"/>
      <c r="BM53" s="384"/>
      <c r="BN53" s="384"/>
      <c r="BO53" s="384"/>
      <c r="BP53" s="384"/>
      <c r="BQ53" s="384"/>
      <c r="BR53" s="384"/>
      <c r="BS53" s="384"/>
      <c r="BT53" s="384"/>
      <c r="BU53" s="384"/>
      <c r="BV53" s="384"/>
      <c r="BW53" s="384"/>
      <c r="BX53" s="384"/>
      <c r="BY53" s="384"/>
      <c r="BZ53" s="384"/>
      <c r="CA53" s="384"/>
      <c r="CB53" s="384"/>
      <c r="CC53" s="384"/>
      <c r="CD53" s="384"/>
      <c r="CE53" s="384"/>
      <c r="CF53" s="384"/>
      <c r="CG53" s="384"/>
      <c r="CH53" s="384"/>
      <c r="CI53" s="384"/>
      <c r="CJ53" s="384"/>
      <c r="CK53" s="384"/>
      <c r="CL53" s="384"/>
      <c r="CM53" s="384"/>
      <c r="CN53" s="384"/>
      <c r="CO53" s="384"/>
      <c r="CP53" s="384"/>
      <c r="CQ53" s="384"/>
      <c r="CR53" s="384"/>
      <c r="CS53" s="384"/>
      <c r="CT53" s="384"/>
      <c r="CU53" s="384"/>
      <c r="CV53" s="384"/>
      <c r="CW53" s="384"/>
      <c r="CX53" s="384"/>
      <c r="CY53" s="384"/>
      <c r="CZ53" s="384"/>
      <c r="DA53" s="384"/>
      <c r="DB53" s="384"/>
      <c r="DC53" s="384"/>
      <c r="DD53" s="384"/>
      <c r="DE53" s="384"/>
      <c r="DF53" s="384"/>
      <c r="DG53" s="384"/>
      <c r="DH53" s="384"/>
      <c r="DI53" s="384"/>
      <c r="DJ53" s="384"/>
      <c r="DK53" s="384"/>
      <c r="DL53" s="384"/>
    </row>
    <row r="54" spans="1:116" ht="17.100000000000001" customHeight="1">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c r="AN54" s="384"/>
      <c r="AO54" s="384"/>
      <c r="AP54" s="384"/>
      <c r="AQ54" s="384"/>
      <c r="AR54" s="384"/>
      <c r="AS54" s="384"/>
      <c r="AT54" s="384"/>
      <c r="AU54" s="384"/>
      <c r="AV54" s="384"/>
      <c r="AW54" s="384"/>
      <c r="AX54" s="384"/>
      <c r="AY54" s="384"/>
      <c r="AZ54" s="384"/>
      <c r="BA54" s="384"/>
      <c r="BB54" s="384"/>
      <c r="BC54" s="384"/>
      <c r="BD54" s="384"/>
      <c r="BE54" s="384"/>
      <c r="BF54" s="384"/>
      <c r="BG54" s="384"/>
      <c r="BH54" s="384"/>
      <c r="BI54" s="384"/>
      <c r="BJ54" s="384"/>
      <c r="BK54" s="384"/>
      <c r="BL54" s="384"/>
      <c r="BM54" s="384"/>
      <c r="BN54" s="384"/>
      <c r="BO54" s="384"/>
      <c r="BP54" s="384"/>
      <c r="BQ54" s="384"/>
      <c r="BR54" s="384"/>
      <c r="BS54" s="384"/>
      <c r="BT54" s="384"/>
      <c r="BU54" s="384"/>
      <c r="BV54" s="384"/>
      <c r="BW54" s="384"/>
      <c r="BX54" s="384"/>
      <c r="BY54" s="384"/>
      <c r="BZ54" s="384"/>
      <c r="CA54" s="384"/>
      <c r="CB54" s="384"/>
      <c r="CC54" s="384"/>
      <c r="CD54" s="384"/>
      <c r="CE54" s="384"/>
      <c r="CF54" s="384"/>
      <c r="CG54" s="384"/>
      <c r="CH54" s="384"/>
      <c r="CI54" s="384"/>
      <c r="CJ54" s="384"/>
      <c r="CK54" s="384"/>
      <c r="CL54" s="384"/>
      <c r="CM54" s="384"/>
      <c r="CN54" s="384"/>
      <c r="CO54" s="384"/>
      <c r="CP54" s="384"/>
      <c r="CQ54" s="384"/>
      <c r="CR54" s="384"/>
      <c r="CS54" s="384"/>
      <c r="CT54" s="384"/>
      <c r="CU54" s="384"/>
      <c r="CV54" s="384"/>
      <c r="CW54" s="384"/>
      <c r="CX54" s="384"/>
      <c r="CY54" s="384"/>
      <c r="CZ54" s="384"/>
      <c r="DA54" s="384"/>
      <c r="DB54" s="384"/>
      <c r="DC54" s="384"/>
      <c r="DD54" s="384"/>
      <c r="DE54" s="384"/>
      <c r="DF54" s="384"/>
      <c r="DG54" s="384"/>
      <c r="DH54" s="384"/>
      <c r="DI54" s="384"/>
      <c r="DJ54" s="384"/>
      <c r="DK54" s="384"/>
      <c r="DL54" s="384"/>
    </row>
    <row r="55" spans="1:116" ht="17.100000000000001" customHeight="1">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384"/>
      <c r="AD55" s="384"/>
      <c r="AE55" s="384"/>
      <c r="AF55" s="384"/>
      <c r="AG55" s="384"/>
      <c r="AH55" s="384"/>
      <c r="AI55" s="384"/>
      <c r="AJ55" s="384"/>
      <c r="AK55" s="384"/>
      <c r="AL55" s="384"/>
      <c r="AM55" s="384"/>
      <c r="AN55" s="384"/>
      <c r="AO55" s="384"/>
      <c r="AP55" s="384"/>
      <c r="AQ55" s="384"/>
      <c r="AR55" s="384"/>
      <c r="AS55" s="384"/>
      <c r="AT55" s="384"/>
      <c r="AU55" s="384"/>
      <c r="AV55" s="384"/>
      <c r="AW55" s="384"/>
      <c r="AX55" s="384"/>
      <c r="AY55" s="384"/>
      <c r="AZ55" s="384"/>
      <c r="BA55" s="384"/>
      <c r="BB55" s="384"/>
      <c r="BC55" s="384"/>
      <c r="BD55" s="384"/>
      <c r="BE55" s="384"/>
      <c r="BF55" s="384"/>
      <c r="BG55" s="384"/>
      <c r="BH55" s="384"/>
      <c r="BI55" s="384"/>
      <c r="BJ55" s="384"/>
      <c r="BK55" s="384"/>
      <c r="BL55" s="384"/>
      <c r="BM55" s="384"/>
      <c r="BN55" s="384"/>
      <c r="BO55" s="384"/>
      <c r="BP55" s="384"/>
      <c r="BQ55" s="384"/>
      <c r="BR55" s="384"/>
      <c r="BS55" s="384"/>
      <c r="BT55" s="384"/>
      <c r="BU55" s="384"/>
      <c r="BV55" s="384"/>
      <c r="BW55" s="384"/>
      <c r="BX55" s="384"/>
      <c r="BY55" s="384"/>
      <c r="BZ55" s="384"/>
      <c r="CA55" s="384"/>
      <c r="CB55" s="384"/>
      <c r="CC55" s="384"/>
      <c r="CD55" s="384"/>
      <c r="CE55" s="384"/>
      <c r="CF55" s="384"/>
      <c r="CG55" s="384"/>
      <c r="CH55" s="384"/>
      <c r="CI55" s="384"/>
      <c r="CJ55" s="384"/>
      <c r="CK55" s="384"/>
      <c r="CL55" s="384"/>
      <c r="CM55" s="384"/>
      <c r="CN55" s="384"/>
      <c r="CO55" s="384"/>
      <c r="CP55" s="384"/>
      <c r="CQ55" s="384"/>
      <c r="CR55" s="384"/>
      <c r="CS55" s="384"/>
      <c r="CT55" s="384"/>
      <c r="CU55" s="384"/>
      <c r="CV55" s="384"/>
      <c r="CW55" s="384"/>
      <c r="CX55" s="384"/>
      <c r="CY55" s="384"/>
      <c r="CZ55" s="384"/>
      <c r="DA55" s="384"/>
      <c r="DB55" s="384"/>
      <c r="DC55" s="384"/>
      <c r="DD55" s="384"/>
      <c r="DE55" s="384"/>
      <c r="DF55" s="384"/>
      <c r="DG55" s="384"/>
      <c r="DH55" s="384"/>
      <c r="DI55" s="384"/>
      <c r="DJ55" s="384"/>
      <c r="DK55" s="384"/>
      <c r="DL55" s="384"/>
    </row>
    <row r="56" spans="1:116" ht="8.4499999999999993" customHeight="1">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384"/>
      <c r="AD56" s="384"/>
      <c r="AE56" s="384"/>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4"/>
      <c r="BD56" s="384"/>
      <c r="BE56" s="384"/>
      <c r="BF56" s="384"/>
      <c r="BG56" s="384"/>
      <c r="BH56" s="384"/>
      <c r="BI56" s="384"/>
      <c r="BJ56" s="384"/>
      <c r="BK56" s="384"/>
      <c r="BL56" s="384"/>
      <c r="BM56" s="384"/>
      <c r="BN56" s="384"/>
      <c r="BO56" s="384"/>
      <c r="BP56" s="384"/>
      <c r="BQ56" s="384"/>
      <c r="BR56" s="384"/>
      <c r="BS56" s="384"/>
      <c r="BT56" s="384"/>
      <c r="BU56" s="384"/>
      <c r="BV56" s="384"/>
      <c r="BW56" s="384"/>
      <c r="BX56" s="384"/>
      <c r="BY56" s="384"/>
      <c r="BZ56" s="384"/>
      <c r="CA56" s="384"/>
      <c r="CB56" s="384"/>
      <c r="CC56" s="384"/>
      <c r="CD56" s="384"/>
      <c r="CE56" s="384"/>
      <c r="CF56" s="384"/>
      <c r="CG56" s="384"/>
      <c r="CH56" s="384"/>
      <c r="CI56" s="384"/>
      <c r="CJ56" s="384"/>
      <c r="CK56" s="384"/>
      <c r="CL56" s="384"/>
      <c r="CM56" s="384"/>
      <c r="CN56" s="384"/>
      <c r="CO56" s="384"/>
      <c r="CP56" s="384"/>
      <c r="CQ56" s="384"/>
      <c r="CR56" s="384"/>
      <c r="CS56" s="384"/>
      <c r="CT56" s="384"/>
      <c r="CU56" s="384"/>
      <c r="CV56" s="384"/>
      <c r="CW56" s="384"/>
      <c r="CX56" s="384"/>
      <c r="CY56" s="384"/>
      <c r="CZ56" s="384"/>
      <c r="DA56" s="384"/>
      <c r="DB56" s="384"/>
      <c r="DC56" s="384"/>
      <c r="DD56" s="384"/>
      <c r="DE56" s="384"/>
      <c r="DF56" s="384"/>
      <c r="DG56" s="384"/>
      <c r="DH56" s="384"/>
      <c r="DI56" s="384"/>
      <c r="DJ56" s="384"/>
      <c r="DK56" s="384"/>
      <c r="DL56" s="384"/>
    </row>
    <row r="57" spans="1:116" ht="8.4499999999999993" customHeight="1">
      <c r="A57" s="384"/>
      <c r="B57" s="384"/>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384"/>
      <c r="AD57" s="384"/>
      <c r="AE57" s="384"/>
      <c r="AF57" s="384"/>
      <c r="AG57" s="384"/>
      <c r="AH57" s="384"/>
      <c r="AI57" s="384"/>
      <c r="AJ57" s="384"/>
      <c r="AK57" s="384"/>
      <c r="AL57" s="384"/>
      <c r="AM57" s="384"/>
      <c r="AN57" s="384"/>
      <c r="AO57" s="384"/>
      <c r="AP57" s="384"/>
      <c r="AQ57" s="384"/>
      <c r="AR57" s="384"/>
      <c r="AS57" s="384"/>
      <c r="AT57" s="384"/>
      <c r="AU57" s="384"/>
      <c r="AV57" s="384"/>
      <c r="AW57" s="384"/>
      <c r="AX57" s="384"/>
      <c r="AY57" s="384"/>
      <c r="AZ57" s="384"/>
      <c r="BA57" s="384"/>
      <c r="BB57" s="384"/>
      <c r="BC57" s="384"/>
      <c r="BD57" s="384"/>
      <c r="BE57" s="384"/>
      <c r="BF57" s="384"/>
      <c r="BG57" s="384"/>
      <c r="BH57" s="384"/>
      <c r="BI57" s="384"/>
      <c r="BJ57" s="384"/>
      <c r="BK57" s="384"/>
      <c r="BL57" s="384"/>
      <c r="BM57" s="384"/>
      <c r="BN57" s="384"/>
      <c r="BO57" s="384"/>
      <c r="BP57" s="384"/>
      <c r="BQ57" s="384"/>
      <c r="BR57" s="384"/>
      <c r="BS57" s="384"/>
      <c r="BT57" s="384"/>
      <c r="BU57" s="384"/>
      <c r="BV57" s="384"/>
      <c r="BW57" s="384"/>
      <c r="BX57" s="384"/>
      <c r="BY57" s="384"/>
      <c r="BZ57" s="384"/>
      <c r="CA57" s="384"/>
      <c r="CB57" s="384"/>
      <c r="CC57" s="384"/>
      <c r="CD57" s="384"/>
      <c r="CE57" s="384"/>
      <c r="CF57" s="384"/>
      <c r="CG57" s="384"/>
      <c r="CH57" s="384"/>
      <c r="CI57" s="384"/>
      <c r="CJ57" s="384"/>
      <c r="CK57" s="384"/>
      <c r="CL57" s="384"/>
      <c r="CM57" s="384"/>
      <c r="CN57" s="384"/>
      <c r="CO57" s="384"/>
      <c r="CP57" s="384"/>
      <c r="CQ57" s="384"/>
      <c r="CR57" s="384"/>
      <c r="CS57" s="384"/>
      <c r="CT57" s="384"/>
      <c r="CU57" s="384"/>
      <c r="CV57" s="384"/>
      <c r="CW57" s="384"/>
      <c r="CX57" s="384"/>
      <c r="CY57" s="384"/>
      <c r="CZ57" s="384"/>
      <c r="DA57" s="384"/>
      <c r="DB57" s="384"/>
      <c r="DC57" s="384"/>
      <c r="DD57" s="384"/>
      <c r="DE57" s="384"/>
      <c r="DF57" s="384"/>
      <c r="DG57" s="384"/>
      <c r="DH57" s="384"/>
      <c r="DI57" s="384"/>
      <c r="DJ57" s="384"/>
      <c r="DK57" s="384"/>
      <c r="DL57" s="384"/>
    </row>
    <row r="58" spans="1:116" ht="8.4499999999999993"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384"/>
      <c r="AD58" s="384"/>
      <c r="AE58" s="384"/>
      <c r="AF58" s="384"/>
      <c r="AG58" s="384"/>
      <c r="AH58" s="384"/>
      <c r="AI58" s="384"/>
      <c r="AJ58" s="384"/>
      <c r="AK58" s="384"/>
      <c r="AL58" s="384"/>
      <c r="AM58" s="384"/>
      <c r="AN58" s="384"/>
      <c r="AO58" s="384"/>
      <c r="AP58" s="384"/>
      <c r="AQ58" s="384"/>
      <c r="AR58" s="384"/>
      <c r="AS58" s="384"/>
      <c r="AT58" s="384"/>
      <c r="AU58" s="384"/>
      <c r="AV58" s="384"/>
      <c r="AW58" s="384"/>
      <c r="AX58" s="384"/>
      <c r="AY58" s="384"/>
      <c r="AZ58" s="384"/>
      <c r="BA58" s="384"/>
      <c r="BB58" s="384"/>
      <c r="BC58" s="384"/>
      <c r="BD58" s="384"/>
      <c r="BE58" s="384"/>
      <c r="BF58" s="384"/>
      <c r="BG58" s="384"/>
      <c r="BH58" s="384"/>
      <c r="BI58" s="384"/>
      <c r="BJ58" s="384"/>
      <c r="BK58" s="384"/>
      <c r="BL58" s="384"/>
      <c r="BM58" s="384"/>
      <c r="BN58" s="384"/>
      <c r="BO58" s="384"/>
      <c r="BP58" s="384"/>
      <c r="BQ58" s="384"/>
      <c r="BR58" s="384"/>
      <c r="BS58" s="384"/>
      <c r="BT58" s="384"/>
      <c r="BU58" s="384"/>
      <c r="BV58" s="384"/>
      <c r="BW58" s="384"/>
      <c r="BX58" s="384"/>
      <c r="BY58" s="384"/>
      <c r="BZ58" s="384"/>
      <c r="CA58" s="384"/>
      <c r="CB58" s="384"/>
      <c r="CC58" s="384"/>
      <c r="CD58" s="384"/>
      <c r="CE58" s="384"/>
      <c r="CF58" s="384"/>
      <c r="CG58" s="384"/>
      <c r="CH58" s="384"/>
      <c r="CI58" s="384"/>
      <c r="CJ58" s="384"/>
      <c r="CK58" s="384"/>
      <c r="CL58" s="384"/>
      <c r="CM58" s="384"/>
      <c r="CN58" s="384"/>
      <c r="CO58" s="384"/>
      <c r="CP58" s="384"/>
      <c r="CQ58" s="384"/>
      <c r="CR58" s="384"/>
      <c r="CS58" s="384"/>
      <c r="CT58" s="384"/>
      <c r="CU58" s="384"/>
      <c r="CV58" s="384"/>
      <c r="CW58" s="384"/>
      <c r="CX58" s="384"/>
      <c r="CY58" s="384"/>
      <c r="CZ58" s="384"/>
      <c r="DA58" s="384"/>
      <c r="DB58" s="384"/>
      <c r="DC58" s="384"/>
      <c r="DD58" s="384"/>
      <c r="DE58" s="384"/>
      <c r="DF58" s="384"/>
      <c r="DG58" s="384"/>
      <c r="DH58" s="384"/>
      <c r="DI58" s="384"/>
      <c r="DJ58" s="384"/>
      <c r="DK58" s="384"/>
      <c r="DL58" s="384"/>
    </row>
    <row r="59" spans="1:116" ht="8.4499999999999993"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c r="AJ59" s="384"/>
      <c r="AK59" s="384"/>
      <c r="AL59" s="384"/>
      <c r="AM59" s="384"/>
      <c r="AN59" s="384"/>
      <c r="AO59" s="384"/>
      <c r="AP59" s="384"/>
      <c r="AQ59" s="384"/>
      <c r="AR59" s="384"/>
      <c r="AS59" s="384"/>
      <c r="AT59" s="384"/>
      <c r="AU59" s="384"/>
      <c r="AV59" s="384"/>
      <c r="AW59" s="384"/>
      <c r="AX59" s="384"/>
      <c r="AY59" s="384"/>
      <c r="AZ59" s="384"/>
      <c r="BA59" s="384"/>
      <c r="BB59" s="384"/>
      <c r="BC59" s="384"/>
      <c r="BD59" s="384"/>
      <c r="BE59" s="384"/>
      <c r="BF59" s="384"/>
      <c r="BG59" s="384"/>
      <c r="BH59" s="384"/>
      <c r="BI59" s="384"/>
      <c r="BJ59" s="384"/>
      <c r="BK59" s="384"/>
      <c r="BL59" s="384"/>
      <c r="BM59" s="384"/>
      <c r="BN59" s="384"/>
      <c r="BO59" s="384"/>
      <c r="BP59" s="384"/>
      <c r="BQ59" s="384"/>
      <c r="BR59" s="384"/>
      <c r="BS59" s="384"/>
      <c r="BT59" s="384"/>
      <c r="BU59" s="384"/>
      <c r="BV59" s="384"/>
      <c r="BW59" s="384"/>
      <c r="BX59" s="384"/>
      <c r="BY59" s="384"/>
      <c r="BZ59" s="384"/>
      <c r="CA59" s="384"/>
      <c r="CB59" s="384"/>
      <c r="CC59" s="384"/>
      <c r="CD59" s="384"/>
      <c r="CE59" s="384"/>
      <c r="CF59" s="384"/>
      <c r="CG59" s="384"/>
      <c r="CH59" s="384"/>
      <c r="CI59" s="384"/>
      <c r="CJ59" s="384"/>
      <c r="CK59" s="384"/>
      <c r="CL59" s="384"/>
      <c r="CM59" s="384"/>
      <c r="CN59" s="384"/>
      <c r="CO59" s="384"/>
      <c r="CP59" s="384"/>
      <c r="CQ59" s="384"/>
      <c r="CR59" s="384"/>
      <c r="CS59" s="384"/>
      <c r="CT59" s="384"/>
      <c r="CU59" s="384"/>
      <c r="CV59" s="384"/>
      <c r="CW59" s="384"/>
      <c r="CX59" s="384"/>
      <c r="CY59" s="384"/>
      <c r="CZ59" s="384"/>
      <c r="DA59" s="384"/>
      <c r="DB59" s="384"/>
      <c r="DC59" s="384"/>
      <c r="DD59" s="384"/>
      <c r="DE59" s="384"/>
      <c r="DF59" s="384"/>
      <c r="DG59" s="384"/>
      <c r="DH59" s="384"/>
      <c r="DI59" s="384"/>
      <c r="DJ59" s="384"/>
      <c r="DK59" s="384"/>
      <c r="DL59" s="384"/>
    </row>
    <row r="60" spans="1:116" ht="8.4499999999999993"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c r="AH60" s="384"/>
      <c r="AI60" s="384"/>
      <c r="AJ60" s="384"/>
      <c r="AK60" s="384"/>
      <c r="AL60" s="384"/>
      <c r="AM60" s="384"/>
      <c r="AN60" s="384"/>
      <c r="AO60" s="384"/>
      <c r="AP60" s="384"/>
      <c r="AQ60" s="384"/>
      <c r="AR60" s="384"/>
      <c r="AS60" s="384"/>
      <c r="AT60" s="384"/>
      <c r="AU60" s="384"/>
      <c r="AV60" s="384"/>
      <c r="AW60" s="384"/>
      <c r="AX60" s="384"/>
      <c r="AY60" s="384"/>
      <c r="AZ60" s="384"/>
      <c r="BA60" s="384"/>
      <c r="BB60" s="384"/>
      <c r="BC60" s="384"/>
      <c r="BD60" s="384"/>
      <c r="BE60" s="384"/>
      <c r="BF60" s="384"/>
      <c r="BG60" s="384"/>
      <c r="BH60" s="384"/>
      <c r="BI60" s="384"/>
      <c r="BJ60" s="384"/>
      <c r="BK60" s="384"/>
      <c r="BL60" s="384"/>
      <c r="BM60" s="384"/>
      <c r="BN60" s="384"/>
      <c r="BO60" s="384"/>
      <c r="BP60" s="384"/>
      <c r="BQ60" s="384"/>
      <c r="BR60" s="384"/>
      <c r="BS60" s="384"/>
      <c r="BT60" s="384"/>
      <c r="BU60" s="384"/>
      <c r="BV60" s="384"/>
      <c r="BW60" s="384"/>
      <c r="BX60" s="384"/>
      <c r="BY60" s="384"/>
      <c r="BZ60" s="384"/>
      <c r="CA60" s="384"/>
      <c r="CB60" s="384"/>
      <c r="CC60" s="384"/>
      <c r="CD60" s="384"/>
      <c r="CE60" s="384"/>
      <c r="CF60" s="384"/>
      <c r="CG60" s="384"/>
      <c r="CH60" s="384"/>
      <c r="CI60" s="384"/>
      <c r="CJ60" s="384"/>
      <c r="CK60" s="384"/>
      <c r="CL60" s="384"/>
      <c r="CM60" s="384"/>
      <c r="CN60" s="384"/>
      <c r="CO60" s="384"/>
      <c r="CP60" s="384"/>
      <c r="CQ60" s="384"/>
      <c r="CR60" s="384"/>
      <c r="CS60" s="384"/>
      <c r="CT60" s="384"/>
      <c r="CU60" s="384"/>
      <c r="CV60" s="384"/>
      <c r="CW60" s="384"/>
      <c r="CX60" s="384"/>
      <c r="CY60" s="384"/>
      <c r="CZ60" s="384"/>
      <c r="DA60" s="384"/>
      <c r="DB60" s="384"/>
      <c r="DC60" s="384"/>
      <c r="DD60" s="384"/>
      <c r="DE60" s="384"/>
      <c r="DF60" s="384"/>
      <c r="DG60" s="384"/>
      <c r="DH60" s="384"/>
      <c r="DI60" s="384"/>
      <c r="DJ60" s="384"/>
      <c r="DK60" s="384"/>
      <c r="DL60" s="384"/>
    </row>
    <row r="61" spans="1:116" ht="8.4499999999999993"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c r="AJ61" s="384"/>
      <c r="AK61" s="384"/>
      <c r="AL61" s="384"/>
      <c r="AM61" s="384"/>
      <c r="AN61" s="384"/>
      <c r="AO61" s="384"/>
      <c r="AP61" s="384"/>
      <c r="AQ61" s="384"/>
      <c r="AR61" s="384"/>
      <c r="AS61" s="384"/>
      <c r="AT61" s="384"/>
      <c r="AU61" s="384"/>
      <c r="AV61" s="384"/>
      <c r="AW61" s="384"/>
      <c r="AX61" s="384"/>
      <c r="AY61" s="384"/>
      <c r="AZ61" s="384"/>
      <c r="BA61" s="384"/>
      <c r="BB61" s="384"/>
      <c r="BC61" s="384"/>
      <c r="BD61" s="384"/>
      <c r="BE61" s="384"/>
      <c r="BF61" s="384"/>
      <c r="BG61" s="384"/>
      <c r="BH61" s="384"/>
      <c r="BI61" s="384"/>
      <c r="BJ61" s="384"/>
      <c r="BK61" s="384"/>
      <c r="BL61" s="384"/>
      <c r="BM61" s="384"/>
      <c r="BN61" s="384"/>
      <c r="BO61" s="384"/>
      <c r="BP61" s="384"/>
      <c r="BQ61" s="384"/>
      <c r="BR61" s="384"/>
      <c r="BS61" s="384"/>
      <c r="BT61" s="384"/>
      <c r="BU61" s="384"/>
      <c r="BV61" s="384"/>
      <c r="BW61" s="384"/>
      <c r="BX61" s="384"/>
      <c r="BY61" s="384"/>
      <c r="BZ61" s="384"/>
      <c r="CA61" s="384"/>
      <c r="CB61" s="384"/>
      <c r="CC61" s="384"/>
      <c r="CD61" s="384"/>
      <c r="CE61" s="384"/>
      <c r="CF61" s="384"/>
      <c r="CG61" s="384"/>
      <c r="CH61" s="384"/>
      <c r="CI61" s="384"/>
      <c r="CJ61" s="384"/>
      <c r="CK61" s="384"/>
      <c r="CL61" s="384"/>
      <c r="CM61" s="384"/>
      <c r="CN61" s="384"/>
      <c r="CO61" s="384"/>
      <c r="CP61" s="384"/>
      <c r="CQ61" s="384"/>
      <c r="CR61" s="384"/>
      <c r="CS61" s="384"/>
      <c r="CT61" s="384"/>
      <c r="CU61" s="384"/>
      <c r="CV61" s="384"/>
      <c r="CW61" s="384"/>
      <c r="CX61" s="384"/>
      <c r="CY61" s="384"/>
      <c r="CZ61" s="384"/>
      <c r="DA61" s="384"/>
      <c r="DB61" s="384"/>
      <c r="DC61" s="384"/>
      <c r="DD61" s="384"/>
      <c r="DE61" s="384"/>
      <c r="DF61" s="384"/>
      <c r="DG61" s="384"/>
      <c r="DH61" s="384"/>
      <c r="DI61" s="384"/>
      <c r="DJ61" s="384"/>
      <c r="DK61" s="384"/>
      <c r="DL61" s="384"/>
    </row>
    <row r="62" spans="1:116" ht="8.4499999999999993"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384"/>
      <c r="AE62" s="384"/>
      <c r="AF62" s="384"/>
      <c r="AG62" s="384"/>
      <c r="AH62" s="384"/>
      <c r="AI62" s="384"/>
      <c r="AJ62" s="384"/>
      <c r="AK62" s="384"/>
      <c r="AL62" s="384"/>
      <c r="AM62" s="384"/>
      <c r="AN62" s="384"/>
      <c r="AO62" s="384"/>
      <c r="AP62" s="384"/>
      <c r="AQ62" s="384"/>
      <c r="AR62" s="384"/>
      <c r="AS62" s="384"/>
      <c r="AT62" s="384"/>
      <c r="AU62" s="384"/>
      <c r="AV62" s="384"/>
      <c r="AW62" s="384"/>
      <c r="AX62" s="384"/>
      <c r="AY62" s="384"/>
      <c r="AZ62" s="384"/>
      <c r="BA62" s="384"/>
      <c r="BB62" s="384"/>
      <c r="BC62" s="384"/>
      <c r="BD62" s="384"/>
      <c r="BE62" s="384"/>
      <c r="BF62" s="384"/>
      <c r="BG62" s="384"/>
      <c r="BH62" s="384"/>
      <c r="BI62" s="384"/>
      <c r="BJ62" s="384"/>
      <c r="BK62" s="384"/>
      <c r="BL62" s="384"/>
      <c r="BM62" s="384"/>
      <c r="BN62" s="384"/>
      <c r="BO62" s="384"/>
      <c r="BP62" s="384"/>
      <c r="BQ62" s="384"/>
      <c r="BR62" s="384"/>
      <c r="BS62" s="384"/>
      <c r="BT62" s="384"/>
      <c r="BU62" s="384"/>
      <c r="BV62" s="384"/>
      <c r="BW62" s="384"/>
      <c r="BX62" s="384"/>
      <c r="BY62" s="384"/>
      <c r="BZ62" s="384"/>
      <c r="CA62" s="384"/>
      <c r="CB62" s="384"/>
      <c r="CC62" s="384"/>
      <c r="CD62" s="384"/>
      <c r="CE62" s="384"/>
      <c r="CF62" s="384"/>
      <c r="CG62" s="384"/>
      <c r="CH62" s="384"/>
      <c r="CI62" s="384"/>
      <c r="CJ62" s="384"/>
      <c r="CK62" s="384"/>
      <c r="CL62" s="384"/>
      <c r="CM62" s="384"/>
      <c r="CN62" s="384"/>
      <c r="CO62" s="384"/>
      <c r="CP62" s="384"/>
      <c r="CQ62" s="384"/>
      <c r="CR62" s="384"/>
      <c r="CS62" s="384"/>
      <c r="CT62" s="384"/>
      <c r="CU62" s="384"/>
      <c r="CV62" s="384"/>
      <c r="CW62" s="384"/>
      <c r="CX62" s="384"/>
      <c r="CY62" s="384"/>
      <c r="CZ62" s="384"/>
      <c r="DA62" s="384"/>
      <c r="DB62" s="384"/>
      <c r="DC62" s="384"/>
      <c r="DD62" s="384"/>
      <c r="DE62" s="384"/>
      <c r="DF62" s="384"/>
      <c r="DG62" s="384"/>
      <c r="DH62" s="384"/>
      <c r="DI62" s="384"/>
      <c r="DJ62" s="384"/>
      <c r="DK62" s="384"/>
      <c r="DL62" s="384"/>
    </row>
    <row r="63" spans="1:116" ht="8.4499999999999993"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384"/>
      <c r="AE63" s="384"/>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4"/>
      <c r="BD63" s="384"/>
      <c r="BE63" s="384"/>
      <c r="BF63" s="384"/>
      <c r="BG63" s="384"/>
      <c r="BH63" s="384"/>
      <c r="BI63" s="384"/>
      <c r="BJ63" s="384"/>
      <c r="BK63" s="384"/>
      <c r="BL63" s="384"/>
      <c r="BM63" s="384"/>
      <c r="BN63" s="384"/>
      <c r="BO63" s="384"/>
      <c r="BP63" s="384"/>
      <c r="BQ63" s="384"/>
      <c r="BR63" s="384"/>
      <c r="BS63" s="384"/>
      <c r="BT63" s="384"/>
      <c r="BU63" s="384"/>
      <c r="BV63" s="384"/>
      <c r="BW63" s="384"/>
      <c r="BX63" s="384"/>
      <c r="BY63" s="384"/>
      <c r="BZ63" s="384"/>
      <c r="CA63" s="384"/>
      <c r="CB63" s="384"/>
      <c r="CC63" s="384"/>
      <c r="CD63" s="384"/>
      <c r="CE63" s="384"/>
      <c r="CF63" s="384"/>
      <c r="CG63" s="384"/>
      <c r="CH63" s="384"/>
      <c r="CI63" s="384"/>
      <c r="CJ63" s="384"/>
      <c r="CK63" s="384"/>
      <c r="CL63" s="384"/>
      <c r="CM63" s="384"/>
      <c r="CN63" s="384"/>
      <c r="CO63" s="384"/>
      <c r="CP63" s="384"/>
      <c r="CQ63" s="384"/>
      <c r="CR63" s="384"/>
      <c r="CS63" s="384"/>
      <c r="CT63" s="384"/>
      <c r="CU63" s="384"/>
      <c r="CV63" s="384"/>
      <c r="CW63" s="384"/>
      <c r="CX63" s="384"/>
      <c r="CY63" s="384"/>
      <c r="CZ63" s="384"/>
      <c r="DA63" s="384"/>
      <c r="DB63" s="384"/>
      <c r="DC63" s="384"/>
      <c r="DD63" s="384"/>
      <c r="DE63" s="384"/>
      <c r="DF63" s="384"/>
      <c r="DG63" s="384"/>
      <c r="DH63" s="384"/>
      <c r="DI63" s="384"/>
      <c r="DJ63" s="384"/>
      <c r="DK63" s="384"/>
      <c r="DL63" s="384"/>
    </row>
    <row r="64" spans="1:116" ht="8.4499999999999993"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c r="AJ64" s="384"/>
      <c r="AK64" s="384"/>
      <c r="AL64" s="384"/>
      <c r="AM64" s="384"/>
      <c r="AN64" s="384"/>
      <c r="AO64" s="384"/>
      <c r="AP64" s="384"/>
      <c r="AQ64" s="384"/>
      <c r="AR64" s="384"/>
      <c r="AS64" s="384"/>
      <c r="AT64" s="384"/>
      <c r="AU64" s="384"/>
      <c r="AV64" s="384"/>
      <c r="AW64" s="384"/>
      <c r="AX64" s="384"/>
      <c r="AY64" s="384"/>
      <c r="AZ64" s="384"/>
      <c r="BA64" s="384"/>
      <c r="BB64" s="384"/>
      <c r="BC64" s="384"/>
      <c r="BD64" s="384"/>
      <c r="BE64" s="384"/>
      <c r="BF64" s="384"/>
      <c r="BG64" s="384"/>
      <c r="BH64" s="384"/>
      <c r="BI64" s="384"/>
      <c r="BJ64" s="384"/>
      <c r="BK64" s="384"/>
      <c r="BL64" s="384"/>
      <c r="BM64" s="384"/>
      <c r="BN64" s="384"/>
      <c r="BO64" s="384"/>
      <c r="BP64" s="384"/>
      <c r="BQ64" s="384"/>
      <c r="BR64" s="384"/>
      <c r="BS64" s="384"/>
      <c r="BT64" s="384"/>
      <c r="BU64" s="384"/>
      <c r="BV64" s="384"/>
      <c r="BW64" s="384"/>
      <c r="BX64" s="384"/>
      <c r="BY64" s="384"/>
      <c r="BZ64" s="384"/>
      <c r="CA64" s="384"/>
      <c r="CB64" s="384"/>
      <c r="CC64" s="384"/>
      <c r="CD64" s="384"/>
      <c r="CE64" s="384"/>
      <c r="CF64" s="384"/>
      <c r="CG64" s="384"/>
      <c r="CH64" s="384"/>
      <c r="CI64" s="384"/>
      <c r="CJ64" s="384"/>
      <c r="CK64" s="384"/>
      <c r="CL64" s="384"/>
      <c r="CM64" s="384"/>
      <c r="CN64" s="384"/>
      <c r="CO64" s="384"/>
      <c r="CP64" s="384"/>
      <c r="CQ64" s="384"/>
      <c r="CR64" s="384"/>
      <c r="CS64" s="384"/>
      <c r="CT64" s="384"/>
      <c r="CU64" s="384"/>
      <c r="CV64" s="384"/>
      <c r="CW64" s="384"/>
      <c r="CX64" s="384"/>
      <c r="CY64" s="384"/>
      <c r="CZ64" s="384"/>
      <c r="DA64" s="384"/>
      <c r="DB64" s="384"/>
      <c r="DC64" s="384"/>
      <c r="DD64" s="384"/>
      <c r="DE64" s="384"/>
      <c r="DF64" s="384"/>
      <c r="DG64" s="384"/>
      <c r="DH64" s="384"/>
      <c r="DI64" s="384"/>
      <c r="DJ64" s="384"/>
      <c r="DK64" s="384"/>
      <c r="DL64" s="384"/>
    </row>
    <row r="65" spans="1:116" ht="8.4499999999999993"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c r="AJ65" s="384"/>
      <c r="AK65" s="384"/>
      <c r="AL65" s="384"/>
      <c r="AM65" s="384"/>
      <c r="AN65" s="384"/>
      <c r="AO65" s="384"/>
      <c r="AP65" s="384"/>
      <c r="AQ65" s="384"/>
      <c r="AR65" s="384"/>
      <c r="AS65" s="384"/>
      <c r="AT65" s="384"/>
      <c r="AU65" s="384"/>
      <c r="AV65" s="384"/>
      <c r="AW65" s="384"/>
      <c r="AX65" s="384"/>
      <c r="AY65" s="384"/>
      <c r="AZ65" s="384"/>
      <c r="BA65" s="384"/>
      <c r="BB65" s="384"/>
      <c r="BC65" s="384"/>
      <c r="BD65" s="384"/>
      <c r="BE65" s="384"/>
      <c r="BF65" s="384"/>
      <c r="BG65" s="384"/>
      <c r="BH65" s="384"/>
      <c r="BI65" s="384"/>
      <c r="BJ65" s="384"/>
      <c r="BK65" s="384"/>
      <c r="BL65" s="384"/>
      <c r="BM65" s="384"/>
      <c r="BN65" s="384"/>
      <c r="BO65" s="384"/>
      <c r="BP65" s="384"/>
      <c r="BQ65" s="384"/>
      <c r="BR65" s="384"/>
      <c r="BS65" s="384"/>
      <c r="BT65" s="384"/>
      <c r="BU65" s="384"/>
      <c r="BV65" s="384"/>
      <c r="BW65" s="384"/>
      <c r="BX65" s="384"/>
      <c r="BY65" s="384"/>
      <c r="BZ65" s="384"/>
      <c r="CA65" s="384"/>
      <c r="CB65" s="384"/>
      <c r="CC65" s="384"/>
      <c r="CD65" s="384"/>
      <c r="CE65" s="384"/>
      <c r="CF65" s="384"/>
      <c r="CG65" s="384"/>
      <c r="CH65" s="384"/>
      <c r="CI65" s="384"/>
      <c r="CJ65" s="384"/>
      <c r="CK65" s="384"/>
      <c r="CL65" s="384"/>
      <c r="CM65" s="384"/>
      <c r="CN65" s="384"/>
      <c r="CO65" s="384"/>
      <c r="CP65" s="384"/>
      <c r="CQ65" s="384"/>
      <c r="CR65" s="384"/>
      <c r="CS65" s="384"/>
      <c r="CT65" s="384"/>
      <c r="CU65" s="384"/>
      <c r="CV65" s="384"/>
      <c r="CW65" s="384"/>
      <c r="CX65" s="384"/>
      <c r="CY65" s="384"/>
      <c r="CZ65" s="384"/>
      <c r="DA65" s="384"/>
      <c r="DB65" s="384"/>
      <c r="DC65" s="384"/>
      <c r="DD65" s="384"/>
      <c r="DE65" s="384"/>
      <c r="DF65" s="384"/>
      <c r="DG65" s="384"/>
      <c r="DH65" s="384"/>
      <c r="DI65" s="384"/>
      <c r="DJ65" s="384"/>
      <c r="DK65" s="384"/>
      <c r="DL65" s="384"/>
    </row>
    <row r="66" spans="1:116" ht="8.4499999999999993"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384"/>
      <c r="AD66" s="384"/>
      <c r="AE66" s="384"/>
      <c r="AF66" s="384"/>
      <c r="AG66" s="384"/>
      <c r="AH66" s="384"/>
      <c r="AI66" s="384"/>
      <c r="AJ66" s="384"/>
      <c r="AK66" s="384"/>
      <c r="AL66" s="384"/>
      <c r="AM66" s="384"/>
      <c r="AN66" s="384"/>
      <c r="AO66" s="384"/>
      <c r="AP66" s="384"/>
      <c r="AQ66" s="384"/>
      <c r="AR66" s="384"/>
      <c r="AS66" s="384"/>
      <c r="AT66" s="384"/>
      <c r="AU66" s="384"/>
      <c r="AV66" s="384"/>
      <c r="AW66" s="384"/>
      <c r="AX66" s="384"/>
      <c r="AY66" s="384"/>
      <c r="AZ66" s="384"/>
      <c r="BA66" s="384"/>
      <c r="BB66" s="384"/>
      <c r="BC66" s="384"/>
      <c r="BD66" s="384"/>
      <c r="BE66" s="384"/>
      <c r="BF66" s="384"/>
      <c r="BG66" s="384"/>
      <c r="BH66" s="384"/>
      <c r="BI66" s="384"/>
      <c r="BJ66" s="384"/>
      <c r="BK66" s="384"/>
      <c r="BL66" s="384"/>
      <c r="BM66" s="384"/>
      <c r="BN66" s="384"/>
      <c r="BO66" s="384"/>
      <c r="BP66" s="384"/>
      <c r="BQ66" s="384"/>
      <c r="BR66" s="384"/>
      <c r="BS66" s="384"/>
      <c r="BT66" s="384"/>
      <c r="BU66" s="384"/>
      <c r="BV66" s="384"/>
      <c r="BW66" s="384"/>
      <c r="BX66" s="384"/>
      <c r="BY66" s="384"/>
      <c r="BZ66" s="384"/>
      <c r="CA66" s="384"/>
      <c r="CB66" s="384"/>
      <c r="CC66" s="384"/>
      <c r="CD66" s="384"/>
      <c r="CE66" s="384"/>
      <c r="CF66" s="384"/>
      <c r="CG66" s="384"/>
      <c r="CH66" s="384"/>
      <c r="CI66" s="384"/>
      <c r="CJ66" s="384"/>
      <c r="CK66" s="384"/>
      <c r="CL66" s="384"/>
      <c r="CM66" s="384"/>
      <c r="CN66" s="384"/>
      <c r="CO66" s="384"/>
      <c r="CP66" s="384"/>
      <c r="CQ66" s="384"/>
      <c r="CR66" s="384"/>
      <c r="CS66" s="384"/>
      <c r="CT66" s="384"/>
      <c r="CU66" s="384"/>
      <c r="CV66" s="384"/>
      <c r="CW66" s="384"/>
      <c r="CX66" s="384"/>
      <c r="CY66" s="384"/>
      <c r="CZ66" s="384"/>
      <c r="DA66" s="384"/>
      <c r="DB66" s="384"/>
      <c r="DC66" s="384"/>
      <c r="DD66" s="384"/>
      <c r="DE66" s="384"/>
      <c r="DF66" s="384"/>
      <c r="DG66" s="384"/>
      <c r="DH66" s="384"/>
      <c r="DI66" s="384"/>
      <c r="DJ66" s="384"/>
      <c r="DK66" s="384"/>
      <c r="DL66" s="384"/>
    </row>
    <row r="67" spans="1:116" ht="8.4499999999999993"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384"/>
      <c r="AD67" s="384"/>
      <c r="AE67" s="384"/>
      <c r="AF67" s="384"/>
      <c r="AG67" s="384"/>
      <c r="AH67" s="384"/>
      <c r="AI67" s="384"/>
      <c r="AJ67" s="384"/>
      <c r="AK67" s="384"/>
      <c r="AL67" s="384"/>
      <c r="AM67" s="384"/>
      <c r="AN67" s="384"/>
      <c r="AO67" s="384"/>
      <c r="AP67" s="384"/>
      <c r="AQ67" s="384"/>
      <c r="AR67" s="384"/>
      <c r="AS67" s="384"/>
      <c r="AT67" s="384"/>
      <c r="AU67" s="384"/>
      <c r="AV67" s="384"/>
      <c r="AW67" s="384"/>
      <c r="AX67" s="384"/>
      <c r="AY67" s="384"/>
      <c r="AZ67" s="384"/>
      <c r="BA67" s="384"/>
      <c r="BB67" s="384"/>
      <c r="BC67" s="384"/>
      <c r="BD67" s="384"/>
      <c r="BE67" s="384"/>
      <c r="BF67" s="384"/>
      <c r="BG67" s="384"/>
      <c r="BH67" s="384"/>
      <c r="BI67" s="384"/>
      <c r="BJ67" s="384"/>
      <c r="BK67" s="384"/>
      <c r="BL67" s="384"/>
      <c r="BM67" s="384"/>
      <c r="BN67" s="384"/>
      <c r="BO67" s="384"/>
      <c r="BP67" s="384"/>
      <c r="BQ67" s="384"/>
      <c r="BR67" s="384"/>
      <c r="BS67" s="384"/>
      <c r="BT67" s="384"/>
      <c r="BU67" s="384"/>
      <c r="BV67" s="384"/>
      <c r="BW67" s="384"/>
      <c r="BX67" s="384"/>
      <c r="BY67" s="384"/>
      <c r="BZ67" s="384"/>
      <c r="CA67" s="384"/>
      <c r="CB67" s="384"/>
      <c r="CC67" s="384"/>
      <c r="CD67" s="384"/>
      <c r="CE67" s="384"/>
      <c r="CF67" s="384"/>
      <c r="CG67" s="384"/>
      <c r="CH67" s="384"/>
      <c r="CI67" s="384"/>
      <c r="CJ67" s="384"/>
      <c r="CK67" s="384"/>
      <c r="CL67" s="384"/>
      <c r="CM67" s="384"/>
      <c r="CN67" s="384"/>
      <c r="CO67" s="384"/>
      <c r="CP67" s="384"/>
      <c r="CQ67" s="384"/>
      <c r="CR67" s="384"/>
      <c r="CS67" s="384"/>
      <c r="CT67" s="384"/>
      <c r="CU67" s="384"/>
      <c r="CV67" s="384"/>
      <c r="CW67" s="384"/>
      <c r="CX67" s="384"/>
      <c r="CY67" s="384"/>
      <c r="CZ67" s="384"/>
      <c r="DA67" s="384"/>
      <c r="DB67" s="384"/>
      <c r="DC67" s="384"/>
      <c r="DD67" s="384"/>
      <c r="DE67" s="384"/>
      <c r="DF67" s="384"/>
      <c r="DG67" s="384"/>
      <c r="DH67" s="384"/>
      <c r="DI67" s="384"/>
      <c r="DJ67" s="384"/>
      <c r="DK67" s="384"/>
      <c r="DL67" s="384"/>
    </row>
    <row r="68" spans="1:116" ht="8.4499999999999993"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4"/>
      <c r="AZ68" s="384"/>
      <c r="BA68" s="384"/>
      <c r="BB68" s="384"/>
      <c r="BC68" s="384"/>
      <c r="BD68" s="384"/>
      <c r="BE68" s="384"/>
      <c r="BF68" s="384"/>
      <c r="BG68" s="384"/>
      <c r="BH68" s="384"/>
      <c r="BI68" s="384"/>
      <c r="BJ68" s="384"/>
      <c r="BK68" s="384"/>
      <c r="BL68" s="384"/>
      <c r="BM68" s="384"/>
      <c r="BN68" s="384"/>
      <c r="BO68" s="384"/>
      <c r="BP68" s="384"/>
      <c r="BQ68" s="384"/>
      <c r="BR68" s="384"/>
      <c r="BS68" s="384"/>
      <c r="BT68" s="384"/>
      <c r="BU68" s="384"/>
      <c r="BV68" s="384"/>
      <c r="BW68" s="384"/>
      <c r="BX68" s="384"/>
      <c r="BY68" s="384"/>
      <c r="BZ68" s="384"/>
      <c r="CA68" s="384"/>
      <c r="CB68" s="384"/>
      <c r="CC68" s="384"/>
      <c r="CD68" s="384"/>
      <c r="CE68" s="384"/>
      <c r="CF68" s="384"/>
      <c r="CG68" s="384"/>
      <c r="CH68" s="384"/>
      <c r="CI68" s="384"/>
      <c r="CJ68" s="384"/>
      <c r="CK68" s="384"/>
      <c r="CL68" s="384"/>
      <c r="CM68" s="384"/>
      <c r="CN68" s="384"/>
      <c r="CO68" s="384"/>
      <c r="CP68" s="384"/>
      <c r="CQ68" s="384"/>
      <c r="CR68" s="384"/>
      <c r="CS68" s="384"/>
      <c r="CT68" s="384"/>
      <c r="CU68" s="384"/>
      <c r="CV68" s="384"/>
      <c r="CW68" s="384"/>
      <c r="CX68" s="384"/>
      <c r="CY68" s="384"/>
      <c r="CZ68" s="384"/>
      <c r="DA68" s="384"/>
      <c r="DB68" s="384"/>
      <c r="DC68" s="384"/>
      <c r="DD68" s="384"/>
      <c r="DE68" s="384"/>
      <c r="DF68" s="384"/>
      <c r="DG68" s="384"/>
      <c r="DH68" s="384"/>
      <c r="DI68" s="384"/>
      <c r="DJ68" s="384"/>
      <c r="DK68" s="384"/>
      <c r="DL68" s="384"/>
    </row>
    <row r="69" spans="1:116" ht="8.4499999999999993"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84"/>
      <c r="AE69" s="384"/>
      <c r="AF69" s="384"/>
      <c r="AG69" s="384"/>
      <c r="AH69" s="384"/>
      <c r="AI69" s="384"/>
      <c r="AJ69" s="384"/>
      <c r="AK69" s="384"/>
      <c r="AL69" s="384"/>
      <c r="AM69" s="384"/>
      <c r="AN69" s="384"/>
      <c r="AO69" s="384"/>
      <c r="AP69" s="384"/>
      <c r="AQ69" s="384"/>
      <c r="AR69" s="384"/>
      <c r="AS69" s="384"/>
      <c r="AT69" s="384"/>
      <c r="AU69" s="384"/>
      <c r="AV69" s="384"/>
      <c r="AW69" s="384"/>
      <c r="AX69" s="384"/>
      <c r="AY69" s="384"/>
      <c r="AZ69" s="384"/>
      <c r="BA69" s="384"/>
      <c r="BB69" s="384"/>
      <c r="BC69" s="384"/>
      <c r="BD69" s="384"/>
      <c r="BE69" s="384"/>
      <c r="BF69" s="384"/>
      <c r="BG69" s="384"/>
      <c r="BH69" s="384"/>
      <c r="BI69" s="384"/>
      <c r="BJ69" s="384"/>
      <c r="BK69" s="384"/>
      <c r="BL69" s="384"/>
      <c r="BM69" s="384"/>
      <c r="BN69" s="384"/>
      <c r="BO69" s="384"/>
      <c r="BP69" s="384"/>
      <c r="BQ69" s="384"/>
      <c r="BR69" s="384"/>
      <c r="BS69" s="384"/>
      <c r="BT69" s="384"/>
      <c r="BU69" s="384"/>
      <c r="BV69" s="384"/>
      <c r="BW69" s="384"/>
      <c r="BX69" s="384"/>
      <c r="BY69" s="384"/>
      <c r="BZ69" s="384"/>
      <c r="CA69" s="384"/>
      <c r="CB69" s="384"/>
      <c r="CC69" s="384"/>
      <c r="CD69" s="384"/>
      <c r="CE69" s="384"/>
      <c r="CF69" s="384"/>
      <c r="CG69" s="384"/>
      <c r="CH69" s="384"/>
      <c r="CI69" s="384"/>
      <c r="CJ69" s="384"/>
      <c r="CK69" s="384"/>
      <c r="CL69" s="384"/>
      <c r="CM69" s="384"/>
      <c r="CN69" s="384"/>
      <c r="CO69" s="384"/>
      <c r="CP69" s="384"/>
      <c r="CQ69" s="384"/>
      <c r="CR69" s="384"/>
      <c r="CS69" s="384"/>
      <c r="CT69" s="384"/>
      <c r="CU69" s="384"/>
      <c r="CV69" s="384"/>
      <c r="CW69" s="384"/>
      <c r="CX69" s="384"/>
      <c r="CY69" s="384"/>
      <c r="CZ69" s="384"/>
      <c r="DA69" s="384"/>
      <c r="DB69" s="384"/>
      <c r="DC69" s="384"/>
      <c r="DD69" s="384"/>
      <c r="DE69" s="384"/>
      <c r="DF69" s="384"/>
      <c r="DG69" s="384"/>
      <c r="DH69" s="384"/>
      <c r="DI69" s="384"/>
      <c r="DJ69" s="384"/>
      <c r="DK69" s="384"/>
      <c r="DL69" s="384"/>
    </row>
    <row r="70" spans="1:116" ht="8.4499999999999993"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384"/>
      <c r="AK70" s="384"/>
      <c r="AL70" s="384"/>
      <c r="AM70" s="384"/>
      <c r="AN70" s="384"/>
      <c r="AO70" s="384"/>
      <c r="AP70" s="384"/>
      <c r="AQ70" s="384"/>
      <c r="AR70" s="384"/>
      <c r="AS70" s="384"/>
      <c r="AT70" s="384"/>
      <c r="AU70" s="384"/>
      <c r="AV70" s="384"/>
      <c r="AW70" s="384"/>
      <c r="AX70" s="384"/>
      <c r="AY70" s="384"/>
      <c r="AZ70" s="384"/>
      <c r="BA70" s="384"/>
      <c r="BB70" s="384"/>
      <c r="BC70" s="384"/>
      <c r="BD70" s="384"/>
      <c r="BE70" s="384"/>
      <c r="BF70" s="384"/>
      <c r="BG70" s="384"/>
      <c r="BH70" s="384"/>
      <c r="BI70" s="384"/>
      <c r="BJ70" s="384"/>
      <c r="BK70" s="384"/>
      <c r="BL70" s="384"/>
      <c r="BM70" s="384"/>
      <c r="BN70" s="384"/>
      <c r="BO70" s="384"/>
      <c r="BP70" s="384"/>
      <c r="BQ70" s="384"/>
      <c r="BR70" s="384"/>
      <c r="BS70" s="384"/>
      <c r="BT70" s="384"/>
      <c r="BU70" s="384"/>
      <c r="BV70" s="384"/>
      <c r="BW70" s="384"/>
      <c r="BX70" s="384"/>
      <c r="BY70" s="384"/>
      <c r="BZ70" s="384"/>
      <c r="CA70" s="384"/>
      <c r="CB70" s="384"/>
      <c r="CC70" s="384"/>
      <c r="CD70" s="384"/>
      <c r="CE70" s="384"/>
      <c r="CF70" s="384"/>
      <c r="CG70" s="384"/>
      <c r="CH70" s="384"/>
      <c r="CI70" s="384"/>
      <c r="CJ70" s="384"/>
      <c r="CK70" s="384"/>
      <c r="CL70" s="384"/>
      <c r="CM70" s="384"/>
      <c r="CN70" s="384"/>
      <c r="CO70" s="384"/>
      <c r="CP70" s="384"/>
      <c r="CQ70" s="384"/>
      <c r="CR70" s="384"/>
      <c r="CS70" s="384"/>
      <c r="CT70" s="384"/>
      <c r="CU70" s="384"/>
      <c r="CV70" s="384"/>
      <c r="CW70" s="384"/>
      <c r="CX70" s="384"/>
      <c r="CY70" s="384"/>
      <c r="CZ70" s="384"/>
      <c r="DA70" s="384"/>
      <c r="DB70" s="384"/>
      <c r="DC70" s="384"/>
      <c r="DD70" s="384"/>
      <c r="DE70" s="384"/>
      <c r="DF70" s="384"/>
      <c r="DG70" s="384"/>
      <c r="DH70" s="384"/>
      <c r="DI70" s="384"/>
      <c r="DJ70" s="384"/>
      <c r="DK70" s="384"/>
      <c r="DL70" s="384"/>
    </row>
    <row r="71" spans="1:116" ht="8.4499999999999993"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c r="AL71" s="384"/>
      <c r="AM71" s="384"/>
      <c r="AN71" s="384"/>
      <c r="AO71" s="384"/>
      <c r="AP71" s="384"/>
      <c r="AQ71" s="384"/>
      <c r="AR71" s="384"/>
      <c r="AS71" s="384"/>
      <c r="AT71" s="384"/>
      <c r="AU71" s="384"/>
      <c r="AV71" s="384"/>
      <c r="AW71" s="384"/>
      <c r="AX71" s="384"/>
      <c r="AY71" s="384"/>
      <c r="AZ71" s="384"/>
      <c r="BA71" s="384"/>
      <c r="BB71" s="384"/>
      <c r="BC71" s="384"/>
      <c r="BD71" s="384"/>
      <c r="BE71" s="384"/>
      <c r="BF71" s="384"/>
      <c r="BG71" s="384"/>
      <c r="BH71" s="384"/>
      <c r="BI71" s="384"/>
      <c r="BJ71" s="384"/>
      <c r="BK71" s="384"/>
      <c r="BL71" s="384"/>
      <c r="BM71" s="384"/>
      <c r="BN71" s="384"/>
      <c r="BO71" s="384"/>
      <c r="BP71" s="384"/>
      <c r="BQ71" s="384"/>
      <c r="BR71" s="384"/>
      <c r="BS71" s="384"/>
      <c r="BT71" s="384"/>
      <c r="BU71" s="384"/>
      <c r="BV71" s="384"/>
      <c r="BW71" s="384"/>
      <c r="BX71" s="384"/>
      <c r="BY71" s="384"/>
      <c r="BZ71" s="384"/>
      <c r="CA71" s="384"/>
      <c r="CB71" s="384"/>
      <c r="CC71" s="384"/>
      <c r="CD71" s="384"/>
      <c r="CE71" s="384"/>
      <c r="CF71" s="384"/>
      <c r="CG71" s="384"/>
      <c r="CH71" s="384"/>
      <c r="CI71" s="384"/>
      <c r="CJ71" s="384"/>
      <c r="CK71" s="384"/>
      <c r="CL71" s="384"/>
      <c r="CM71" s="384"/>
      <c r="CN71" s="384"/>
      <c r="CO71" s="384"/>
      <c r="CP71" s="384"/>
      <c r="CQ71" s="384"/>
      <c r="CR71" s="384"/>
      <c r="CS71" s="384"/>
      <c r="CT71" s="384"/>
      <c r="CU71" s="384"/>
      <c r="CV71" s="384"/>
      <c r="CW71" s="384"/>
      <c r="CX71" s="384"/>
      <c r="CY71" s="384"/>
      <c r="CZ71" s="384"/>
      <c r="DA71" s="384"/>
      <c r="DB71" s="384"/>
      <c r="DC71" s="384"/>
      <c r="DD71" s="384"/>
      <c r="DE71" s="384"/>
      <c r="DF71" s="384"/>
      <c r="DG71" s="384"/>
      <c r="DH71" s="384"/>
      <c r="DI71" s="384"/>
      <c r="DJ71" s="384"/>
      <c r="DK71" s="384"/>
      <c r="DL71" s="384"/>
    </row>
    <row r="72" spans="1:116" ht="8.4499999999999993"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384"/>
      <c r="AK72" s="384"/>
      <c r="AL72" s="384"/>
      <c r="AM72" s="384"/>
      <c r="AN72" s="384"/>
      <c r="AO72" s="384"/>
      <c r="AP72" s="384"/>
      <c r="AQ72" s="384"/>
      <c r="AR72" s="384"/>
      <c r="AS72" s="384"/>
      <c r="AT72" s="384"/>
      <c r="AU72" s="384"/>
      <c r="AV72" s="384"/>
      <c r="AW72" s="384"/>
      <c r="AX72" s="384"/>
      <c r="AY72" s="384"/>
      <c r="AZ72" s="384"/>
      <c r="BA72" s="384"/>
      <c r="BB72" s="384"/>
      <c r="BC72" s="384"/>
      <c r="BD72" s="384"/>
      <c r="BE72" s="384"/>
      <c r="BF72" s="384"/>
      <c r="BG72" s="384"/>
      <c r="BH72" s="384"/>
      <c r="BI72" s="384"/>
      <c r="BJ72" s="384"/>
      <c r="BK72" s="384"/>
      <c r="BL72" s="384"/>
      <c r="BM72" s="384"/>
      <c r="BN72" s="384"/>
      <c r="BO72" s="384"/>
      <c r="BP72" s="384"/>
      <c r="BQ72" s="384"/>
      <c r="BR72" s="384"/>
      <c r="BS72" s="384"/>
      <c r="BT72" s="384"/>
      <c r="BU72" s="384"/>
      <c r="BV72" s="384"/>
      <c r="BW72" s="384"/>
      <c r="BX72" s="384"/>
      <c r="BY72" s="384"/>
      <c r="BZ72" s="384"/>
      <c r="CA72" s="384"/>
      <c r="CB72" s="384"/>
      <c r="CC72" s="384"/>
      <c r="CD72" s="384"/>
      <c r="CE72" s="384"/>
      <c r="CF72" s="384"/>
      <c r="CG72" s="384"/>
      <c r="CH72" s="384"/>
      <c r="CI72" s="384"/>
      <c r="CJ72" s="384"/>
      <c r="CK72" s="384"/>
      <c r="CL72" s="384"/>
      <c r="CM72" s="384"/>
      <c r="CN72" s="384"/>
      <c r="CO72" s="384"/>
      <c r="CP72" s="384"/>
      <c r="CQ72" s="384"/>
      <c r="CR72" s="384"/>
      <c r="CS72" s="384"/>
      <c r="CT72" s="384"/>
      <c r="CU72" s="384"/>
      <c r="CV72" s="384"/>
      <c r="CW72" s="384"/>
      <c r="CX72" s="384"/>
      <c r="CY72" s="384"/>
      <c r="CZ72" s="384"/>
      <c r="DA72" s="384"/>
      <c r="DB72" s="384"/>
      <c r="DC72" s="384"/>
      <c r="DD72" s="384"/>
      <c r="DE72" s="384"/>
      <c r="DF72" s="384"/>
      <c r="DG72" s="384"/>
      <c r="DH72" s="384"/>
      <c r="DI72" s="384"/>
      <c r="DJ72" s="384"/>
      <c r="DK72" s="384"/>
      <c r="DL72" s="384"/>
    </row>
    <row r="73" spans="1:116" ht="8.4499999999999993"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4"/>
      <c r="BD73" s="384"/>
      <c r="BE73" s="384"/>
      <c r="BF73" s="384"/>
      <c r="BG73" s="384"/>
      <c r="BH73" s="384"/>
      <c r="BI73" s="384"/>
      <c r="BJ73" s="384"/>
      <c r="BK73" s="384"/>
      <c r="BL73" s="384"/>
      <c r="BM73" s="384"/>
      <c r="BN73" s="384"/>
      <c r="BO73" s="384"/>
      <c r="BP73" s="384"/>
      <c r="BQ73" s="384"/>
      <c r="BR73" s="384"/>
      <c r="BS73" s="384"/>
      <c r="BT73" s="384"/>
      <c r="BU73" s="384"/>
      <c r="BV73" s="384"/>
      <c r="BW73" s="384"/>
      <c r="BX73" s="384"/>
      <c r="BY73" s="384"/>
      <c r="BZ73" s="384"/>
      <c r="CA73" s="384"/>
      <c r="CB73" s="384"/>
      <c r="CC73" s="384"/>
      <c r="CD73" s="384"/>
      <c r="CE73" s="384"/>
      <c r="CF73" s="384"/>
      <c r="CG73" s="384"/>
      <c r="CH73" s="384"/>
      <c r="CI73" s="384"/>
      <c r="CJ73" s="384"/>
      <c r="CK73" s="384"/>
      <c r="CL73" s="384"/>
      <c r="CM73" s="384"/>
      <c r="CN73" s="384"/>
      <c r="CO73" s="384"/>
      <c r="CP73" s="384"/>
      <c r="CQ73" s="384"/>
      <c r="CR73" s="384"/>
      <c r="CS73" s="384"/>
      <c r="CT73" s="384"/>
      <c r="CU73" s="384"/>
      <c r="CV73" s="384"/>
      <c r="CW73" s="384"/>
      <c r="CX73" s="384"/>
      <c r="CY73" s="384"/>
      <c r="CZ73" s="384"/>
      <c r="DA73" s="384"/>
      <c r="DB73" s="384"/>
      <c r="DC73" s="384"/>
      <c r="DD73" s="384"/>
      <c r="DE73" s="384"/>
      <c r="DF73" s="384"/>
      <c r="DG73" s="384"/>
      <c r="DH73" s="384"/>
      <c r="DI73" s="384"/>
      <c r="DJ73" s="384"/>
      <c r="DK73" s="384"/>
      <c r="DL73" s="384"/>
    </row>
    <row r="74" spans="1:116" ht="8.4499999999999993"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c r="AJ74" s="384"/>
      <c r="AK74" s="384"/>
      <c r="AL74" s="384"/>
      <c r="AM74" s="384"/>
      <c r="AN74" s="384"/>
      <c r="AO74" s="384"/>
      <c r="AP74" s="384"/>
      <c r="AQ74" s="384"/>
      <c r="AR74" s="384"/>
      <c r="AS74" s="384"/>
      <c r="AT74" s="384"/>
      <c r="AU74" s="384"/>
      <c r="AV74" s="384"/>
      <c r="AW74" s="384"/>
      <c r="AX74" s="384"/>
      <c r="AY74" s="384"/>
      <c r="AZ74" s="384"/>
      <c r="BA74" s="384"/>
      <c r="BB74" s="384"/>
      <c r="BC74" s="384"/>
      <c r="BD74" s="384"/>
      <c r="BE74" s="384"/>
      <c r="BF74" s="384"/>
      <c r="BG74" s="384"/>
      <c r="BH74" s="384"/>
      <c r="BI74" s="384"/>
      <c r="BJ74" s="384"/>
      <c r="BK74" s="384"/>
      <c r="BL74" s="384"/>
      <c r="BM74" s="384"/>
      <c r="BN74" s="384"/>
      <c r="BO74" s="384"/>
      <c r="BP74" s="384"/>
      <c r="BQ74" s="384"/>
      <c r="BR74" s="384"/>
      <c r="BS74" s="384"/>
      <c r="BT74" s="384"/>
      <c r="BU74" s="384"/>
      <c r="BV74" s="384"/>
      <c r="BW74" s="384"/>
      <c r="BX74" s="384"/>
      <c r="BY74" s="384"/>
      <c r="BZ74" s="384"/>
      <c r="CA74" s="384"/>
      <c r="CB74" s="384"/>
      <c r="CC74" s="384"/>
      <c r="CD74" s="384"/>
      <c r="CE74" s="384"/>
      <c r="CF74" s="384"/>
      <c r="CG74" s="384"/>
      <c r="CH74" s="384"/>
      <c r="CI74" s="384"/>
      <c r="CJ74" s="384"/>
      <c r="CK74" s="384"/>
      <c r="CL74" s="384"/>
      <c r="CM74" s="384"/>
      <c r="CN74" s="384"/>
      <c r="CO74" s="384"/>
      <c r="CP74" s="384"/>
      <c r="CQ74" s="384"/>
      <c r="CR74" s="384"/>
      <c r="CS74" s="384"/>
      <c r="CT74" s="384"/>
      <c r="CU74" s="384"/>
      <c r="CV74" s="384"/>
      <c r="CW74" s="384"/>
      <c r="CX74" s="384"/>
      <c r="CY74" s="384"/>
      <c r="CZ74" s="384"/>
      <c r="DA74" s="384"/>
      <c r="DB74" s="384"/>
      <c r="DC74" s="384"/>
      <c r="DD74" s="384"/>
      <c r="DE74" s="384"/>
      <c r="DF74" s="384"/>
      <c r="DG74" s="384"/>
      <c r="DH74" s="384"/>
      <c r="DI74" s="384"/>
      <c r="DJ74" s="384"/>
      <c r="DK74" s="384"/>
      <c r="DL74" s="384"/>
    </row>
    <row r="75" spans="1:116" ht="8.4499999999999993"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c r="AJ75" s="384"/>
      <c r="AK75" s="384"/>
      <c r="AL75" s="384"/>
      <c r="AM75" s="384"/>
      <c r="AN75" s="384"/>
      <c r="AO75" s="384"/>
      <c r="AP75" s="384"/>
      <c r="AQ75" s="384"/>
      <c r="AR75" s="384"/>
      <c r="AS75" s="384"/>
      <c r="AT75" s="384"/>
      <c r="AU75" s="384"/>
      <c r="AV75" s="384"/>
      <c r="AW75" s="384"/>
      <c r="AX75" s="384"/>
      <c r="AY75" s="384"/>
      <c r="AZ75" s="384"/>
      <c r="BA75" s="384"/>
      <c r="BB75" s="384"/>
      <c r="BC75" s="384"/>
      <c r="BD75" s="384"/>
      <c r="BE75" s="384"/>
      <c r="BF75" s="384"/>
      <c r="BG75" s="384"/>
      <c r="BH75" s="384"/>
      <c r="BI75" s="384"/>
      <c r="BJ75" s="384"/>
      <c r="BK75" s="384"/>
      <c r="BL75" s="384"/>
      <c r="BM75" s="384"/>
      <c r="BN75" s="384"/>
      <c r="BO75" s="384"/>
      <c r="BP75" s="384"/>
      <c r="BQ75" s="384"/>
      <c r="BR75" s="384"/>
      <c r="BS75" s="384"/>
      <c r="BT75" s="384"/>
      <c r="BU75" s="384"/>
      <c r="BV75" s="384"/>
      <c r="BW75" s="384"/>
      <c r="BX75" s="384"/>
      <c r="BY75" s="384"/>
      <c r="BZ75" s="384"/>
      <c r="CA75" s="384"/>
      <c r="CB75" s="384"/>
      <c r="CC75" s="384"/>
      <c r="CD75" s="384"/>
      <c r="CE75" s="384"/>
      <c r="CF75" s="384"/>
      <c r="CG75" s="384"/>
      <c r="CH75" s="384"/>
      <c r="CI75" s="384"/>
      <c r="CJ75" s="384"/>
      <c r="CK75" s="384"/>
      <c r="CL75" s="384"/>
      <c r="CM75" s="384"/>
      <c r="CN75" s="384"/>
      <c r="CO75" s="384"/>
      <c r="CP75" s="384"/>
      <c r="CQ75" s="384"/>
      <c r="CR75" s="384"/>
      <c r="CS75" s="384"/>
      <c r="CT75" s="384"/>
      <c r="CU75" s="384"/>
      <c r="CV75" s="384"/>
      <c r="CW75" s="384"/>
      <c r="CX75" s="384"/>
      <c r="CY75" s="384"/>
      <c r="CZ75" s="384"/>
      <c r="DA75" s="384"/>
      <c r="DB75" s="384"/>
      <c r="DC75" s="384"/>
      <c r="DD75" s="384"/>
      <c r="DE75" s="384"/>
      <c r="DF75" s="384"/>
      <c r="DG75" s="384"/>
      <c r="DH75" s="384"/>
      <c r="DI75" s="384"/>
      <c r="DJ75" s="384"/>
      <c r="DK75" s="384"/>
      <c r="DL75" s="384"/>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 ref="CI45:CM45"/>
    <mergeCell ref="CN45:CR45"/>
    <mergeCell ref="CS45:CW45"/>
    <mergeCell ref="BE45:BI45"/>
    <mergeCell ref="BJ45:BN45"/>
    <mergeCell ref="BO45:BS45"/>
    <mergeCell ref="BT45:BX45"/>
    <mergeCell ref="BY45:CC45"/>
    <mergeCell ref="CD45:CH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B43:F43"/>
    <mergeCell ref="G43:K43"/>
    <mergeCell ref="L43:P43"/>
    <mergeCell ref="Q43:U43"/>
    <mergeCell ref="V43:Z43"/>
    <mergeCell ref="AA43:AE43"/>
    <mergeCell ref="AF43:AJ43"/>
    <mergeCell ref="AA45:AE45"/>
    <mergeCell ref="AF45:AJ45"/>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1:J2"/>
    <mergeCell ref="K2:CN3"/>
    <mergeCell ref="CP2:CW3"/>
    <mergeCell ref="B5:Z6"/>
    <mergeCell ref="CB6:CW7"/>
    <mergeCell ref="B8:Z9"/>
    <mergeCell ref="CB9:CW10"/>
    <mergeCell ref="B12:J13"/>
    <mergeCell ref="AW16:AX27"/>
    <mergeCell ref="AY18:AY19"/>
    <mergeCell ref="AY21:AY22"/>
    <mergeCell ref="AY24:AY25"/>
  </mergeCells>
  <phoneticPr fontId="12"/>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CCFFCC"/>
  </sheetPr>
  <dimension ref="A1:M43"/>
  <sheetViews>
    <sheetView view="pageBreakPreview" topLeftCell="D3" zoomScale="115" zoomScaleNormal="100" zoomScaleSheetLayoutView="115" workbookViewId="0">
      <selection activeCell="B33" sqref="B33:M59"/>
    </sheetView>
  </sheetViews>
  <sheetFormatPr defaultRowHeight="13.5"/>
  <cols>
    <col min="1" max="2" width="4.625" style="475" customWidth="1"/>
    <col min="3" max="8" width="6.625" style="475" customWidth="1"/>
    <col min="9" max="9" width="7.75" style="475" bestFit="1" customWidth="1"/>
    <col min="10" max="10" width="3" style="475" customWidth="1"/>
    <col min="11" max="11" width="12.625" style="475" customWidth="1"/>
    <col min="12" max="13" width="7.625" style="475" customWidth="1"/>
    <col min="14" max="256" width="9" style="475"/>
    <col min="257" max="258" width="4.625" style="475" customWidth="1"/>
    <col min="259" max="264" width="6.625" style="475" customWidth="1"/>
    <col min="265" max="265" width="7.75" style="475" bestFit="1" customWidth="1"/>
    <col min="266" max="266" width="3" style="475" customWidth="1"/>
    <col min="267" max="267" width="13.75" style="475" customWidth="1"/>
    <col min="268" max="268" width="9" style="475"/>
    <col min="269" max="269" width="10.75" style="475" customWidth="1"/>
    <col min="270" max="512" width="9" style="475"/>
    <col min="513" max="514" width="4.625" style="475" customWidth="1"/>
    <col min="515" max="520" width="6.625" style="475" customWidth="1"/>
    <col min="521" max="521" width="7.75" style="475" bestFit="1" customWidth="1"/>
    <col min="522" max="522" width="3" style="475" customWidth="1"/>
    <col min="523" max="523" width="13.75" style="475" customWidth="1"/>
    <col min="524" max="524" width="9" style="475"/>
    <col min="525" max="525" width="10.75" style="475" customWidth="1"/>
    <col min="526" max="768" width="9" style="475"/>
    <col min="769" max="770" width="4.625" style="475" customWidth="1"/>
    <col min="771" max="776" width="6.625" style="475" customWidth="1"/>
    <col min="777" max="777" width="7.75" style="475" bestFit="1" customWidth="1"/>
    <col min="778" max="778" width="3" style="475" customWidth="1"/>
    <col min="779" max="779" width="13.75" style="475" customWidth="1"/>
    <col min="780" max="780" width="9" style="475"/>
    <col min="781" max="781" width="10.75" style="475" customWidth="1"/>
    <col min="782" max="1024" width="9" style="475"/>
    <col min="1025" max="1026" width="4.625" style="475" customWidth="1"/>
    <col min="1027" max="1032" width="6.625" style="475" customWidth="1"/>
    <col min="1033" max="1033" width="7.75" style="475" bestFit="1" customWidth="1"/>
    <col min="1034" max="1034" width="3" style="475" customWidth="1"/>
    <col min="1035" max="1035" width="13.75" style="475" customWidth="1"/>
    <col min="1036" max="1036" width="9" style="475"/>
    <col min="1037" max="1037" width="10.75" style="475" customWidth="1"/>
    <col min="1038" max="1280" width="9" style="475"/>
    <col min="1281" max="1282" width="4.625" style="475" customWidth="1"/>
    <col min="1283" max="1288" width="6.625" style="475" customWidth="1"/>
    <col min="1289" max="1289" width="7.75" style="475" bestFit="1" customWidth="1"/>
    <col min="1290" max="1290" width="3" style="475" customWidth="1"/>
    <col min="1291" max="1291" width="13.75" style="475" customWidth="1"/>
    <col min="1292" max="1292" width="9" style="475"/>
    <col min="1293" max="1293" width="10.75" style="475" customWidth="1"/>
    <col min="1294" max="1536" width="9" style="475"/>
    <col min="1537" max="1538" width="4.625" style="475" customWidth="1"/>
    <col min="1539" max="1544" width="6.625" style="475" customWidth="1"/>
    <col min="1545" max="1545" width="7.75" style="475" bestFit="1" customWidth="1"/>
    <col min="1546" max="1546" width="3" style="475" customWidth="1"/>
    <col min="1547" max="1547" width="13.75" style="475" customWidth="1"/>
    <col min="1548" max="1548" width="9" style="475"/>
    <col min="1549" max="1549" width="10.75" style="475" customWidth="1"/>
    <col min="1550" max="1792" width="9" style="475"/>
    <col min="1793" max="1794" width="4.625" style="475" customWidth="1"/>
    <col min="1795" max="1800" width="6.625" style="475" customWidth="1"/>
    <col min="1801" max="1801" width="7.75" style="475" bestFit="1" customWidth="1"/>
    <col min="1802" max="1802" width="3" style="475" customWidth="1"/>
    <col min="1803" max="1803" width="13.75" style="475" customWidth="1"/>
    <col min="1804" max="1804" width="9" style="475"/>
    <col min="1805" max="1805" width="10.75" style="475" customWidth="1"/>
    <col min="1806" max="2048" width="9" style="475"/>
    <col min="2049" max="2050" width="4.625" style="475" customWidth="1"/>
    <col min="2051" max="2056" width="6.625" style="475" customWidth="1"/>
    <col min="2057" max="2057" width="7.75" style="475" bestFit="1" customWidth="1"/>
    <col min="2058" max="2058" width="3" style="475" customWidth="1"/>
    <col min="2059" max="2059" width="13.75" style="475" customWidth="1"/>
    <col min="2060" max="2060" width="9" style="475"/>
    <col min="2061" max="2061" width="10.75" style="475" customWidth="1"/>
    <col min="2062" max="2304" width="9" style="475"/>
    <col min="2305" max="2306" width="4.625" style="475" customWidth="1"/>
    <col min="2307" max="2312" width="6.625" style="475" customWidth="1"/>
    <col min="2313" max="2313" width="7.75" style="475" bestFit="1" customWidth="1"/>
    <col min="2314" max="2314" width="3" style="475" customWidth="1"/>
    <col min="2315" max="2315" width="13.75" style="475" customWidth="1"/>
    <col min="2316" max="2316" width="9" style="475"/>
    <col min="2317" max="2317" width="10.75" style="475" customWidth="1"/>
    <col min="2318" max="2560" width="9" style="475"/>
    <col min="2561" max="2562" width="4.625" style="475" customWidth="1"/>
    <col min="2563" max="2568" width="6.625" style="475" customWidth="1"/>
    <col min="2569" max="2569" width="7.75" style="475" bestFit="1" customWidth="1"/>
    <col min="2570" max="2570" width="3" style="475" customWidth="1"/>
    <col min="2571" max="2571" width="13.75" style="475" customWidth="1"/>
    <col min="2572" max="2572" width="9" style="475"/>
    <col min="2573" max="2573" width="10.75" style="475" customWidth="1"/>
    <col min="2574" max="2816" width="9" style="475"/>
    <col min="2817" max="2818" width="4.625" style="475" customWidth="1"/>
    <col min="2819" max="2824" width="6.625" style="475" customWidth="1"/>
    <col min="2825" max="2825" width="7.75" style="475" bestFit="1" customWidth="1"/>
    <col min="2826" max="2826" width="3" style="475" customWidth="1"/>
    <col min="2827" max="2827" width="13.75" style="475" customWidth="1"/>
    <col min="2828" max="2828" width="9" style="475"/>
    <col min="2829" max="2829" width="10.75" style="475" customWidth="1"/>
    <col min="2830" max="3072" width="9" style="475"/>
    <col min="3073" max="3074" width="4.625" style="475" customWidth="1"/>
    <col min="3075" max="3080" width="6.625" style="475" customWidth="1"/>
    <col min="3081" max="3081" width="7.75" style="475" bestFit="1" customWidth="1"/>
    <col min="3082" max="3082" width="3" style="475" customWidth="1"/>
    <col min="3083" max="3083" width="13.75" style="475" customWidth="1"/>
    <col min="3084" max="3084" width="9" style="475"/>
    <col min="3085" max="3085" width="10.75" style="475" customWidth="1"/>
    <col min="3086" max="3328" width="9" style="475"/>
    <col min="3329" max="3330" width="4.625" style="475" customWidth="1"/>
    <col min="3331" max="3336" width="6.625" style="475" customWidth="1"/>
    <col min="3337" max="3337" width="7.75" style="475" bestFit="1" customWidth="1"/>
    <col min="3338" max="3338" width="3" style="475" customWidth="1"/>
    <col min="3339" max="3339" width="13.75" style="475" customWidth="1"/>
    <col min="3340" max="3340" width="9" style="475"/>
    <col min="3341" max="3341" width="10.75" style="475" customWidth="1"/>
    <col min="3342" max="3584" width="9" style="475"/>
    <col min="3585" max="3586" width="4.625" style="475" customWidth="1"/>
    <col min="3587" max="3592" width="6.625" style="475" customWidth="1"/>
    <col min="3593" max="3593" width="7.75" style="475" bestFit="1" customWidth="1"/>
    <col min="3594" max="3594" width="3" style="475" customWidth="1"/>
    <col min="3595" max="3595" width="13.75" style="475" customWidth="1"/>
    <col min="3596" max="3596" width="9" style="475"/>
    <col min="3597" max="3597" width="10.75" style="475" customWidth="1"/>
    <col min="3598" max="3840" width="9" style="475"/>
    <col min="3841" max="3842" width="4.625" style="475" customWidth="1"/>
    <col min="3843" max="3848" width="6.625" style="475" customWidth="1"/>
    <col min="3849" max="3849" width="7.75" style="475" bestFit="1" customWidth="1"/>
    <col min="3850" max="3850" width="3" style="475" customWidth="1"/>
    <col min="3851" max="3851" width="13.75" style="475" customWidth="1"/>
    <col min="3852" max="3852" width="9" style="475"/>
    <col min="3853" max="3853" width="10.75" style="475" customWidth="1"/>
    <col min="3854" max="4096" width="9" style="475"/>
    <col min="4097" max="4098" width="4.625" style="475" customWidth="1"/>
    <col min="4099" max="4104" width="6.625" style="475" customWidth="1"/>
    <col min="4105" max="4105" width="7.75" style="475" bestFit="1" customWidth="1"/>
    <col min="4106" max="4106" width="3" style="475" customWidth="1"/>
    <col min="4107" max="4107" width="13.75" style="475" customWidth="1"/>
    <col min="4108" max="4108" width="9" style="475"/>
    <col min="4109" max="4109" width="10.75" style="475" customWidth="1"/>
    <col min="4110" max="4352" width="9" style="475"/>
    <col min="4353" max="4354" width="4.625" style="475" customWidth="1"/>
    <col min="4355" max="4360" width="6.625" style="475" customWidth="1"/>
    <col min="4361" max="4361" width="7.75" style="475" bestFit="1" customWidth="1"/>
    <col min="4362" max="4362" width="3" style="475" customWidth="1"/>
    <col min="4363" max="4363" width="13.75" style="475" customWidth="1"/>
    <col min="4364" max="4364" width="9" style="475"/>
    <col min="4365" max="4365" width="10.75" style="475" customWidth="1"/>
    <col min="4366" max="4608" width="9" style="475"/>
    <col min="4609" max="4610" width="4.625" style="475" customWidth="1"/>
    <col min="4611" max="4616" width="6.625" style="475" customWidth="1"/>
    <col min="4617" max="4617" width="7.75" style="475" bestFit="1" customWidth="1"/>
    <col min="4618" max="4618" width="3" style="475" customWidth="1"/>
    <col min="4619" max="4619" width="13.75" style="475" customWidth="1"/>
    <col min="4620" max="4620" width="9" style="475"/>
    <col min="4621" max="4621" width="10.75" style="475" customWidth="1"/>
    <col min="4622" max="4864" width="9" style="475"/>
    <col min="4865" max="4866" width="4.625" style="475" customWidth="1"/>
    <col min="4867" max="4872" width="6.625" style="475" customWidth="1"/>
    <col min="4873" max="4873" width="7.75" style="475" bestFit="1" customWidth="1"/>
    <col min="4874" max="4874" width="3" style="475" customWidth="1"/>
    <col min="4875" max="4875" width="13.75" style="475" customWidth="1"/>
    <col min="4876" max="4876" width="9" style="475"/>
    <col min="4877" max="4877" width="10.75" style="475" customWidth="1"/>
    <col min="4878" max="5120" width="9" style="475"/>
    <col min="5121" max="5122" width="4.625" style="475" customWidth="1"/>
    <col min="5123" max="5128" width="6.625" style="475" customWidth="1"/>
    <col min="5129" max="5129" width="7.75" style="475" bestFit="1" customWidth="1"/>
    <col min="5130" max="5130" width="3" style="475" customWidth="1"/>
    <col min="5131" max="5131" width="13.75" style="475" customWidth="1"/>
    <col min="5132" max="5132" width="9" style="475"/>
    <col min="5133" max="5133" width="10.75" style="475" customWidth="1"/>
    <col min="5134" max="5376" width="9" style="475"/>
    <col min="5377" max="5378" width="4.625" style="475" customWidth="1"/>
    <col min="5379" max="5384" width="6.625" style="475" customWidth="1"/>
    <col min="5385" max="5385" width="7.75" style="475" bestFit="1" customWidth="1"/>
    <col min="5386" max="5386" width="3" style="475" customWidth="1"/>
    <col min="5387" max="5387" width="13.75" style="475" customWidth="1"/>
    <col min="5388" max="5388" width="9" style="475"/>
    <col min="5389" max="5389" width="10.75" style="475" customWidth="1"/>
    <col min="5390" max="5632" width="9" style="475"/>
    <col min="5633" max="5634" width="4.625" style="475" customWidth="1"/>
    <col min="5635" max="5640" width="6.625" style="475" customWidth="1"/>
    <col min="5641" max="5641" width="7.75" style="475" bestFit="1" customWidth="1"/>
    <col min="5642" max="5642" width="3" style="475" customWidth="1"/>
    <col min="5643" max="5643" width="13.75" style="475" customWidth="1"/>
    <col min="5644" max="5644" width="9" style="475"/>
    <col min="5645" max="5645" width="10.75" style="475" customWidth="1"/>
    <col min="5646" max="5888" width="9" style="475"/>
    <col min="5889" max="5890" width="4.625" style="475" customWidth="1"/>
    <col min="5891" max="5896" width="6.625" style="475" customWidth="1"/>
    <col min="5897" max="5897" width="7.75" style="475" bestFit="1" customWidth="1"/>
    <col min="5898" max="5898" width="3" style="475" customWidth="1"/>
    <col min="5899" max="5899" width="13.75" style="475" customWidth="1"/>
    <col min="5900" max="5900" width="9" style="475"/>
    <col min="5901" max="5901" width="10.75" style="475" customWidth="1"/>
    <col min="5902" max="6144" width="9" style="475"/>
    <col min="6145" max="6146" width="4.625" style="475" customWidth="1"/>
    <col min="6147" max="6152" width="6.625" style="475" customWidth="1"/>
    <col min="6153" max="6153" width="7.75" style="475" bestFit="1" customWidth="1"/>
    <col min="6154" max="6154" width="3" style="475" customWidth="1"/>
    <col min="6155" max="6155" width="13.75" style="475" customWidth="1"/>
    <col min="6156" max="6156" width="9" style="475"/>
    <col min="6157" max="6157" width="10.75" style="475" customWidth="1"/>
    <col min="6158" max="6400" width="9" style="475"/>
    <col min="6401" max="6402" width="4.625" style="475" customWidth="1"/>
    <col min="6403" max="6408" width="6.625" style="475" customWidth="1"/>
    <col min="6409" max="6409" width="7.75" style="475" bestFit="1" customWidth="1"/>
    <col min="6410" max="6410" width="3" style="475" customWidth="1"/>
    <col min="6411" max="6411" width="13.75" style="475" customWidth="1"/>
    <col min="6412" max="6412" width="9" style="475"/>
    <col min="6413" max="6413" width="10.75" style="475" customWidth="1"/>
    <col min="6414" max="6656" width="9" style="475"/>
    <col min="6657" max="6658" width="4.625" style="475" customWidth="1"/>
    <col min="6659" max="6664" width="6.625" style="475" customWidth="1"/>
    <col min="6665" max="6665" width="7.75" style="475" bestFit="1" customWidth="1"/>
    <col min="6666" max="6666" width="3" style="475" customWidth="1"/>
    <col min="6667" max="6667" width="13.75" style="475" customWidth="1"/>
    <col min="6668" max="6668" width="9" style="475"/>
    <col min="6669" max="6669" width="10.75" style="475" customWidth="1"/>
    <col min="6670" max="6912" width="9" style="475"/>
    <col min="6913" max="6914" width="4.625" style="475" customWidth="1"/>
    <col min="6915" max="6920" width="6.625" style="475" customWidth="1"/>
    <col min="6921" max="6921" width="7.75" style="475" bestFit="1" customWidth="1"/>
    <col min="6922" max="6922" width="3" style="475" customWidth="1"/>
    <col min="6923" max="6923" width="13.75" style="475" customWidth="1"/>
    <col min="6924" max="6924" width="9" style="475"/>
    <col min="6925" max="6925" width="10.75" style="475" customWidth="1"/>
    <col min="6926" max="7168" width="9" style="475"/>
    <col min="7169" max="7170" width="4.625" style="475" customWidth="1"/>
    <col min="7171" max="7176" width="6.625" style="475" customWidth="1"/>
    <col min="7177" max="7177" width="7.75" style="475" bestFit="1" customWidth="1"/>
    <col min="7178" max="7178" width="3" style="475" customWidth="1"/>
    <col min="7179" max="7179" width="13.75" style="475" customWidth="1"/>
    <col min="7180" max="7180" width="9" style="475"/>
    <col min="7181" max="7181" width="10.75" style="475" customWidth="1"/>
    <col min="7182" max="7424" width="9" style="475"/>
    <col min="7425" max="7426" width="4.625" style="475" customWidth="1"/>
    <col min="7427" max="7432" width="6.625" style="475" customWidth="1"/>
    <col min="7433" max="7433" width="7.75" style="475" bestFit="1" customWidth="1"/>
    <col min="7434" max="7434" width="3" style="475" customWidth="1"/>
    <col min="7435" max="7435" width="13.75" style="475" customWidth="1"/>
    <col min="7436" max="7436" width="9" style="475"/>
    <col min="7437" max="7437" width="10.75" style="475" customWidth="1"/>
    <col min="7438" max="7680" width="9" style="475"/>
    <col min="7681" max="7682" width="4.625" style="475" customWidth="1"/>
    <col min="7683" max="7688" width="6.625" style="475" customWidth="1"/>
    <col min="7689" max="7689" width="7.75" style="475" bestFit="1" customWidth="1"/>
    <col min="7690" max="7690" width="3" style="475" customWidth="1"/>
    <col min="7691" max="7691" width="13.75" style="475" customWidth="1"/>
    <col min="7692" max="7692" width="9" style="475"/>
    <col min="7693" max="7693" width="10.75" style="475" customWidth="1"/>
    <col min="7694" max="7936" width="9" style="475"/>
    <col min="7937" max="7938" width="4.625" style="475" customWidth="1"/>
    <col min="7939" max="7944" width="6.625" style="475" customWidth="1"/>
    <col min="7945" max="7945" width="7.75" style="475" bestFit="1" customWidth="1"/>
    <col min="7946" max="7946" width="3" style="475" customWidth="1"/>
    <col min="7947" max="7947" width="13.75" style="475" customWidth="1"/>
    <col min="7948" max="7948" width="9" style="475"/>
    <col min="7949" max="7949" width="10.75" style="475" customWidth="1"/>
    <col min="7950" max="8192" width="9" style="475"/>
    <col min="8193" max="8194" width="4.625" style="475" customWidth="1"/>
    <col min="8195" max="8200" width="6.625" style="475" customWidth="1"/>
    <col min="8201" max="8201" width="7.75" style="475" bestFit="1" customWidth="1"/>
    <col min="8202" max="8202" width="3" style="475" customWidth="1"/>
    <col min="8203" max="8203" width="13.75" style="475" customWidth="1"/>
    <col min="8204" max="8204" width="9" style="475"/>
    <col min="8205" max="8205" width="10.75" style="475" customWidth="1"/>
    <col min="8206" max="8448" width="9" style="475"/>
    <col min="8449" max="8450" width="4.625" style="475" customWidth="1"/>
    <col min="8451" max="8456" width="6.625" style="475" customWidth="1"/>
    <col min="8457" max="8457" width="7.75" style="475" bestFit="1" customWidth="1"/>
    <col min="8458" max="8458" width="3" style="475" customWidth="1"/>
    <col min="8459" max="8459" width="13.75" style="475" customWidth="1"/>
    <col min="8460" max="8460" width="9" style="475"/>
    <col min="8461" max="8461" width="10.75" style="475" customWidth="1"/>
    <col min="8462" max="8704" width="9" style="475"/>
    <col min="8705" max="8706" width="4.625" style="475" customWidth="1"/>
    <col min="8707" max="8712" width="6.625" style="475" customWidth="1"/>
    <col min="8713" max="8713" width="7.75" style="475" bestFit="1" customWidth="1"/>
    <col min="8714" max="8714" width="3" style="475" customWidth="1"/>
    <col min="8715" max="8715" width="13.75" style="475" customWidth="1"/>
    <col min="8716" max="8716" width="9" style="475"/>
    <col min="8717" max="8717" width="10.75" style="475" customWidth="1"/>
    <col min="8718" max="8960" width="9" style="475"/>
    <col min="8961" max="8962" width="4.625" style="475" customWidth="1"/>
    <col min="8963" max="8968" width="6.625" style="475" customWidth="1"/>
    <col min="8969" max="8969" width="7.75" style="475" bestFit="1" customWidth="1"/>
    <col min="8970" max="8970" width="3" style="475" customWidth="1"/>
    <col min="8971" max="8971" width="13.75" style="475" customWidth="1"/>
    <col min="8972" max="8972" width="9" style="475"/>
    <col min="8973" max="8973" width="10.75" style="475" customWidth="1"/>
    <col min="8974" max="9216" width="9" style="475"/>
    <col min="9217" max="9218" width="4.625" style="475" customWidth="1"/>
    <col min="9219" max="9224" width="6.625" style="475" customWidth="1"/>
    <col min="9225" max="9225" width="7.75" style="475" bestFit="1" customWidth="1"/>
    <col min="9226" max="9226" width="3" style="475" customWidth="1"/>
    <col min="9227" max="9227" width="13.75" style="475" customWidth="1"/>
    <col min="9228" max="9228" width="9" style="475"/>
    <col min="9229" max="9229" width="10.75" style="475" customWidth="1"/>
    <col min="9230" max="9472" width="9" style="475"/>
    <col min="9473" max="9474" width="4.625" style="475" customWidth="1"/>
    <col min="9475" max="9480" width="6.625" style="475" customWidth="1"/>
    <col min="9481" max="9481" width="7.75" style="475" bestFit="1" customWidth="1"/>
    <col min="9482" max="9482" width="3" style="475" customWidth="1"/>
    <col min="9483" max="9483" width="13.75" style="475" customWidth="1"/>
    <col min="9484" max="9484" width="9" style="475"/>
    <col min="9485" max="9485" width="10.75" style="475" customWidth="1"/>
    <col min="9486" max="9728" width="9" style="475"/>
    <col min="9729" max="9730" width="4.625" style="475" customWidth="1"/>
    <col min="9731" max="9736" width="6.625" style="475" customWidth="1"/>
    <col min="9737" max="9737" width="7.75" style="475" bestFit="1" customWidth="1"/>
    <col min="9738" max="9738" width="3" style="475" customWidth="1"/>
    <col min="9739" max="9739" width="13.75" style="475" customWidth="1"/>
    <col min="9740" max="9740" width="9" style="475"/>
    <col min="9741" max="9741" width="10.75" style="475" customWidth="1"/>
    <col min="9742" max="9984" width="9" style="475"/>
    <col min="9985" max="9986" width="4.625" style="475" customWidth="1"/>
    <col min="9987" max="9992" width="6.625" style="475" customWidth="1"/>
    <col min="9993" max="9993" width="7.75" style="475" bestFit="1" customWidth="1"/>
    <col min="9994" max="9994" width="3" style="475" customWidth="1"/>
    <col min="9995" max="9995" width="13.75" style="475" customWidth="1"/>
    <col min="9996" max="9996" width="9" style="475"/>
    <col min="9997" max="9997" width="10.75" style="475" customWidth="1"/>
    <col min="9998" max="10240" width="9" style="475"/>
    <col min="10241" max="10242" width="4.625" style="475" customWidth="1"/>
    <col min="10243" max="10248" width="6.625" style="475" customWidth="1"/>
    <col min="10249" max="10249" width="7.75" style="475" bestFit="1" customWidth="1"/>
    <col min="10250" max="10250" width="3" style="475" customWidth="1"/>
    <col min="10251" max="10251" width="13.75" style="475" customWidth="1"/>
    <col min="10252" max="10252" width="9" style="475"/>
    <col min="10253" max="10253" width="10.75" style="475" customWidth="1"/>
    <col min="10254" max="10496" width="9" style="475"/>
    <col min="10497" max="10498" width="4.625" style="475" customWidth="1"/>
    <col min="10499" max="10504" width="6.625" style="475" customWidth="1"/>
    <col min="10505" max="10505" width="7.75" style="475" bestFit="1" customWidth="1"/>
    <col min="10506" max="10506" width="3" style="475" customWidth="1"/>
    <col min="10507" max="10507" width="13.75" style="475" customWidth="1"/>
    <col min="10508" max="10508" width="9" style="475"/>
    <col min="10509" max="10509" width="10.75" style="475" customWidth="1"/>
    <col min="10510" max="10752" width="9" style="475"/>
    <col min="10753" max="10754" width="4.625" style="475" customWidth="1"/>
    <col min="10755" max="10760" width="6.625" style="475" customWidth="1"/>
    <col min="10761" max="10761" width="7.75" style="475" bestFit="1" customWidth="1"/>
    <col min="10762" max="10762" width="3" style="475" customWidth="1"/>
    <col min="10763" max="10763" width="13.75" style="475" customWidth="1"/>
    <col min="10764" max="10764" width="9" style="475"/>
    <col min="10765" max="10765" width="10.75" style="475" customWidth="1"/>
    <col min="10766" max="11008" width="9" style="475"/>
    <col min="11009" max="11010" width="4.625" style="475" customWidth="1"/>
    <col min="11011" max="11016" width="6.625" style="475" customWidth="1"/>
    <col min="11017" max="11017" width="7.75" style="475" bestFit="1" customWidth="1"/>
    <col min="11018" max="11018" width="3" style="475" customWidth="1"/>
    <col min="11019" max="11019" width="13.75" style="475" customWidth="1"/>
    <col min="11020" max="11020" width="9" style="475"/>
    <col min="11021" max="11021" width="10.75" style="475" customWidth="1"/>
    <col min="11022" max="11264" width="9" style="475"/>
    <col min="11265" max="11266" width="4.625" style="475" customWidth="1"/>
    <col min="11267" max="11272" width="6.625" style="475" customWidth="1"/>
    <col min="11273" max="11273" width="7.75" style="475" bestFit="1" customWidth="1"/>
    <col min="11274" max="11274" width="3" style="475" customWidth="1"/>
    <col min="11275" max="11275" width="13.75" style="475" customWidth="1"/>
    <col min="11276" max="11276" width="9" style="475"/>
    <col min="11277" max="11277" width="10.75" style="475" customWidth="1"/>
    <col min="11278" max="11520" width="9" style="475"/>
    <col min="11521" max="11522" width="4.625" style="475" customWidth="1"/>
    <col min="11523" max="11528" width="6.625" style="475" customWidth="1"/>
    <col min="11529" max="11529" width="7.75" style="475" bestFit="1" customWidth="1"/>
    <col min="11530" max="11530" width="3" style="475" customWidth="1"/>
    <col min="11531" max="11531" width="13.75" style="475" customWidth="1"/>
    <col min="11532" max="11532" width="9" style="475"/>
    <col min="11533" max="11533" width="10.75" style="475" customWidth="1"/>
    <col min="11534" max="11776" width="9" style="475"/>
    <col min="11777" max="11778" width="4.625" style="475" customWidth="1"/>
    <col min="11779" max="11784" width="6.625" style="475" customWidth="1"/>
    <col min="11785" max="11785" width="7.75" style="475" bestFit="1" customWidth="1"/>
    <col min="11786" max="11786" width="3" style="475" customWidth="1"/>
    <col min="11787" max="11787" width="13.75" style="475" customWidth="1"/>
    <col min="11788" max="11788" width="9" style="475"/>
    <col min="11789" max="11789" width="10.75" style="475" customWidth="1"/>
    <col min="11790" max="12032" width="9" style="475"/>
    <col min="12033" max="12034" width="4.625" style="475" customWidth="1"/>
    <col min="12035" max="12040" width="6.625" style="475" customWidth="1"/>
    <col min="12041" max="12041" width="7.75" style="475" bestFit="1" customWidth="1"/>
    <col min="12042" max="12042" width="3" style="475" customWidth="1"/>
    <col min="12043" max="12043" width="13.75" style="475" customWidth="1"/>
    <col min="12044" max="12044" width="9" style="475"/>
    <col min="12045" max="12045" width="10.75" style="475" customWidth="1"/>
    <col min="12046" max="12288" width="9" style="475"/>
    <col min="12289" max="12290" width="4.625" style="475" customWidth="1"/>
    <col min="12291" max="12296" width="6.625" style="475" customWidth="1"/>
    <col min="12297" max="12297" width="7.75" style="475" bestFit="1" customWidth="1"/>
    <col min="12298" max="12298" width="3" style="475" customWidth="1"/>
    <col min="12299" max="12299" width="13.75" style="475" customWidth="1"/>
    <col min="12300" max="12300" width="9" style="475"/>
    <col min="12301" max="12301" width="10.75" style="475" customWidth="1"/>
    <col min="12302" max="12544" width="9" style="475"/>
    <col min="12545" max="12546" width="4.625" style="475" customWidth="1"/>
    <col min="12547" max="12552" width="6.625" style="475" customWidth="1"/>
    <col min="12553" max="12553" width="7.75" style="475" bestFit="1" customWidth="1"/>
    <col min="12554" max="12554" width="3" style="475" customWidth="1"/>
    <col min="12555" max="12555" width="13.75" style="475" customWidth="1"/>
    <col min="12556" max="12556" width="9" style="475"/>
    <col min="12557" max="12557" width="10.75" style="475" customWidth="1"/>
    <col min="12558" max="12800" width="9" style="475"/>
    <col min="12801" max="12802" width="4.625" style="475" customWidth="1"/>
    <col min="12803" max="12808" width="6.625" style="475" customWidth="1"/>
    <col min="12809" max="12809" width="7.75" style="475" bestFit="1" customWidth="1"/>
    <col min="12810" max="12810" width="3" style="475" customWidth="1"/>
    <col min="12811" max="12811" width="13.75" style="475" customWidth="1"/>
    <col min="12812" max="12812" width="9" style="475"/>
    <col min="12813" max="12813" width="10.75" style="475" customWidth="1"/>
    <col min="12814" max="13056" width="9" style="475"/>
    <col min="13057" max="13058" width="4.625" style="475" customWidth="1"/>
    <col min="13059" max="13064" width="6.625" style="475" customWidth="1"/>
    <col min="13065" max="13065" width="7.75" style="475" bestFit="1" customWidth="1"/>
    <col min="13066" max="13066" width="3" style="475" customWidth="1"/>
    <col min="13067" max="13067" width="13.75" style="475" customWidth="1"/>
    <col min="13068" max="13068" width="9" style="475"/>
    <col min="13069" max="13069" width="10.75" style="475" customWidth="1"/>
    <col min="13070" max="13312" width="9" style="475"/>
    <col min="13313" max="13314" width="4.625" style="475" customWidth="1"/>
    <col min="13315" max="13320" width="6.625" style="475" customWidth="1"/>
    <col min="13321" max="13321" width="7.75" style="475" bestFit="1" customWidth="1"/>
    <col min="13322" max="13322" width="3" style="475" customWidth="1"/>
    <col min="13323" max="13323" width="13.75" style="475" customWidth="1"/>
    <col min="13324" max="13324" width="9" style="475"/>
    <col min="13325" max="13325" width="10.75" style="475" customWidth="1"/>
    <col min="13326" max="13568" width="9" style="475"/>
    <col min="13569" max="13570" width="4.625" style="475" customWidth="1"/>
    <col min="13571" max="13576" width="6.625" style="475" customWidth="1"/>
    <col min="13577" max="13577" width="7.75" style="475" bestFit="1" customWidth="1"/>
    <col min="13578" max="13578" width="3" style="475" customWidth="1"/>
    <col min="13579" max="13579" width="13.75" style="475" customWidth="1"/>
    <col min="13580" max="13580" width="9" style="475"/>
    <col min="13581" max="13581" width="10.75" style="475" customWidth="1"/>
    <col min="13582" max="13824" width="9" style="475"/>
    <col min="13825" max="13826" width="4.625" style="475" customWidth="1"/>
    <col min="13827" max="13832" width="6.625" style="475" customWidth="1"/>
    <col min="13833" max="13833" width="7.75" style="475" bestFit="1" customWidth="1"/>
    <col min="13834" max="13834" width="3" style="475" customWidth="1"/>
    <col min="13835" max="13835" width="13.75" style="475" customWidth="1"/>
    <col min="13836" max="13836" width="9" style="475"/>
    <col min="13837" max="13837" width="10.75" style="475" customWidth="1"/>
    <col min="13838" max="14080" width="9" style="475"/>
    <col min="14081" max="14082" width="4.625" style="475" customWidth="1"/>
    <col min="14083" max="14088" width="6.625" style="475" customWidth="1"/>
    <col min="14089" max="14089" width="7.75" style="475" bestFit="1" customWidth="1"/>
    <col min="14090" max="14090" width="3" style="475" customWidth="1"/>
    <col min="14091" max="14091" width="13.75" style="475" customWidth="1"/>
    <col min="14092" max="14092" width="9" style="475"/>
    <col min="14093" max="14093" width="10.75" style="475" customWidth="1"/>
    <col min="14094" max="14336" width="9" style="475"/>
    <col min="14337" max="14338" width="4.625" style="475" customWidth="1"/>
    <col min="14339" max="14344" width="6.625" style="475" customWidth="1"/>
    <col min="14345" max="14345" width="7.75" style="475" bestFit="1" customWidth="1"/>
    <col min="14346" max="14346" width="3" style="475" customWidth="1"/>
    <col min="14347" max="14347" width="13.75" style="475" customWidth="1"/>
    <col min="14348" max="14348" width="9" style="475"/>
    <col min="14349" max="14349" width="10.75" style="475" customWidth="1"/>
    <col min="14350" max="14592" width="9" style="475"/>
    <col min="14593" max="14594" width="4.625" style="475" customWidth="1"/>
    <col min="14595" max="14600" width="6.625" style="475" customWidth="1"/>
    <col min="14601" max="14601" width="7.75" style="475" bestFit="1" customWidth="1"/>
    <col min="14602" max="14602" width="3" style="475" customWidth="1"/>
    <col min="14603" max="14603" width="13.75" style="475" customWidth="1"/>
    <col min="14604" max="14604" width="9" style="475"/>
    <col min="14605" max="14605" width="10.75" style="475" customWidth="1"/>
    <col min="14606" max="14848" width="9" style="475"/>
    <col min="14849" max="14850" width="4.625" style="475" customWidth="1"/>
    <col min="14851" max="14856" width="6.625" style="475" customWidth="1"/>
    <col min="14857" max="14857" width="7.75" style="475" bestFit="1" customWidth="1"/>
    <col min="14858" max="14858" width="3" style="475" customWidth="1"/>
    <col min="14859" max="14859" width="13.75" style="475" customWidth="1"/>
    <col min="14860" max="14860" width="9" style="475"/>
    <col min="14861" max="14861" width="10.75" style="475" customWidth="1"/>
    <col min="14862" max="15104" width="9" style="475"/>
    <col min="15105" max="15106" width="4.625" style="475" customWidth="1"/>
    <col min="15107" max="15112" width="6.625" style="475" customWidth="1"/>
    <col min="15113" max="15113" width="7.75" style="475" bestFit="1" customWidth="1"/>
    <col min="15114" max="15114" width="3" style="475" customWidth="1"/>
    <col min="15115" max="15115" width="13.75" style="475" customWidth="1"/>
    <col min="15116" max="15116" width="9" style="475"/>
    <col min="15117" max="15117" width="10.75" style="475" customWidth="1"/>
    <col min="15118" max="15360" width="9" style="475"/>
    <col min="15361" max="15362" width="4.625" style="475" customWidth="1"/>
    <col min="15363" max="15368" width="6.625" style="475" customWidth="1"/>
    <col min="15369" max="15369" width="7.75" style="475" bestFit="1" customWidth="1"/>
    <col min="15370" max="15370" width="3" style="475" customWidth="1"/>
    <col min="15371" max="15371" width="13.75" style="475" customWidth="1"/>
    <col min="15372" max="15372" width="9" style="475"/>
    <col min="15373" max="15373" width="10.75" style="475" customWidth="1"/>
    <col min="15374" max="15616" width="9" style="475"/>
    <col min="15617" max="15618" width="4.625" style="475" customWidth="1"/>
    <col min="15619" max="15624" width="6.625" style="475" customWidth="1"/>
    <col min="15625" max="15625" width="7.75" style="475" bestFit="1" customWidth="1"/>
    <col min="15626" max="15626" width="3" style="475" customWidth="1"/>
    <col min="15627" max="15627" width="13.75" style="475" customWidth="1"/>
    <col min="15628" max="15628" width="9" style="475"/>
    <col min="15629" max="15629" width="10.75" style="475" customWidth="1"/>
    <col min="15630" max="15872" width="9" style="475"/>
    <col min="15873" max="15874" width="4.625" style="475" customWidth="1"/>
    <col min="15875" max="15880" width="6.625" style="475" customWidth="1"/>
    <col min="15881" max="15881" width="7.75" style="475" bestFit="1" customWidth="1"/>
    <col min="15882" max="15882" width="3" style="475" customWidth="1"/>
    <col min="15883" max="15883" width="13.75" style="475" customWidth="1"/>
    <col min="15884" max="15884" width="9" style="475"/>
    <col min="15885" max="15885" width="10.75" style="475" customWidth="1"/>
    <col min="15886" max="16128" width="9" style="475"/>
    <col min="16129" max="16130" width="4.625" style="475" customWidth="1"/>
    <col min="16131" max="16136" width="6.625" style="475" customWidth="1"/>
    <col min="16137" max="16137" width="7.75" style="475" bestFit="1" customWidth="1"/>
    <col min="16138" max="16138" width="3" style="475" customWidth="1"/>
    <col min="16139" max="16139" width="13.75" style="475" customWidth="1"/>
    <col min="16140" max="16140" width="9" style="475"/>
    <col min="16141" max="16141" width="10.75" style="475" customWidth="1"/>
    <col min="16142" max="16384" width="9" style="475"/>
  </cols>
  <sheetData>
    <row r="1" spans="1:13" ht="18.75">
      <c r="A1" s="474" t="s">
        <v>751</v>
      </c>
      <c r="B1" s="474"/>
      <c r="C1" s="474"/>
      <c r="D1" s="474"/>
      <c r="E1" s="474"/>
      <c r="F1" s="474"/>
      <c r="G1" s="474"/>
      <c r="H1" s="474"/>
      <c r="I1" s="474"/>
      <c r="J1" s="474"/>
      <c r="K1" s="474"/>
      <c r="L1" s="474"/>
      <c r="M1" s="474"/>
    </row>
    <row r="2" spans="1:13" ht="18.75">
      <c r="A2" s="474"/>
      <c r="B2" s="474"/>
      <c r="C2" s="474"/>
      <c r="D2" s="474"/>
      <c r="E2" s="474"/>
      <c r="F2" s="474"/>
      <c r="G2" s="474"/>
      <c r="H2" s="474"/>
      <c r="I2" s="474"/>
      <c r="J2" s="474"/>
      <c r="K2" s="474"/>
      <c r="L2" s="474"/>
      <c r="M2" s="474"/>
    </row>
    <row r="3" spans="1:13" ht="24">
      <c r="A3" s="2849" t="s">
        <v>752</v>
      </c>
      <c r="B3" s="2849"/>
      <c r="C3" s="2849"/>
      <c r="D3" s="2849"/>
      <c r="E3" s="2849"/>
      <c r="F3" s="2849"/>
      <c r="G3" s="2849"/>
      <c r="H3" s="2849"/>
      <c r="I3" s="2849"/>
      <c r="J3" s="2849"/>
      <c r="K3" s="2849"/>
      <c r="L3" s="2849"/>
      <c r="M3" s="2849"/>
    </row>
    <row r="4" spans="1:13" ht="10.5" customHeight="1">
      <c r="A4" s="474"/>
      <c r="B4" s="474"/>
      <c r="C4" s="474"/>
      <c r="D4" s="474"/>
      <c r="E4" s="474"/>
      <c r="F4" s="474"/>
      <c r="G4" s="474"/>
      <c r="H4" s="474"/>
      <c r="I4" s="474"/>
      <c r="J4" s="474"/>
      <c r="K4" s="474"/>
      <c r="L4" s="474"/>
      <c r="M4" s="474"/>
    </row>
    <row r="5" spans="1:13" ht="21" customHeight="1">
      <c r="A5" s="2850" t="s">
        <v>753</v>
      </c>
      <c r="B5" s="2851"/>
      <c r="C5" s="2854"/>
      <c r="D5" s="2855"/>
      <c r="E5" s="2856"/>
      <c r="F5" s="2850" t="s">
        <v>754</v>
      </c>
      <c r="G5" s="2851"/>
      <c r="H5" s="2854"/>
      <c r="I5" s="2855"/>
      <c r="J5" s="2856"/>
      <c r="K5" s="476" t="s">
        <v>755</v>
      </c>
      <c r="L5" s="2860"/>
      <c r="M5" s="2861"/>
    </row>
    <row r="6" spans="1:13" ht="21" customHeight="1">
      <c r="A6" s="2852"/>
      <c r="B6" s="2853"/>
      <c r="C6" s="2857"/>
      <c r="D6" s="2858"/>
      <c r="E6" s="2859"/>
      <c r="F6" s="2852"/>
      <c r="G6" s="2853"/>
      <c r="H6" s="2857"/>
      <c r="I6" s="2858"/>
      <c r="J6" s="2859"/>
      <c r="K6" s="476" t="s">
        <v>756</v>
      </c>
      <c r="L6" s="2860"/>
      <c r="M6" s="2861"/>
    </row>
    <row r="7" spans="1:13" ht="21" customHeight="1">
      <c r="A7" s="2850" t="s">
        <v>757</v>
      </c>
      <c r="B7" s="2851"/>
      <c r="C7" s="2865"/>
      <c r="D7" s="2866"/>
      <c r="E7" s="2867"/>
      <c r="F7" s="2850" t="s">
        <v>758</v>
      </c>
      <c r="G7" s="2851"/>
      <c r="H7" s="2854"/>
      <c r="I7" s="2855"/>
      <c r="J7" s="2856"/>
      <c r="K7" s="476" t="s">
        <v>759</v>
      </c>
      <c r="L7" s="2860"/>
      <c r="M7" s="2861"/>
    </row>
    <row r="8" spans="1:13" ht="21" customHeight="1">
      <c r="A8" s="2852"/>
      <c r="B8" s="2853"/>
      <c r="C8" s="2868"/>
      <c r="D8" s="2869"/>
      <c r="E8" s="2870"/>
      <c r="F8" s="2852"/>
      <c r="G8" s="2853"/>
      <c r="H8" s="2857"/>
      <c r="I8" s="2858"/>
      <c r="J8" s="2859"/>
      <c r="K8" s="476" t="s">
        <v>760</v>
      </c>
      <c r="L8" s="2860"/>
      <c r="M8" s="2861"/>
    </row>
    <row r="9" spans="1:13" ht="21" customHeight="1">
      <c r="A9" s="2871" t="s">
        <v>761</v>
      </c>
      <c r="B9" s="2871"/>
      <c r="C9" s="2872"/>
      <c r="D9" s="2872"/>
      <c r="E9" s="2872"/>
      <c r="F9" s="2872"/>
      <c r="G9" s="2872"/>
      <c r="H9" s="477" t="s">
        <v>762</v>
      </c>
      <c r="I9" s="474"/>
      <c r="J9" s="2873"/>
      <c r="K9" s="2873"/>
      <c r="L9" s="2873"/>
      <c r="M9" s="478" t="s">
        <v>763</v>
      </c>
    </row>
    <row r="10" spans="1:13" ht="21" customHeight="1">
      <c r="A10" s="2871" t="s">
        <v>764</v>
      </c>
      <c r="B10" s="2871"/>
      <c r="C10" s="2862"/>
      <c r="D10" s="2874"/>
      <c r="E10" s="2874"/>
      <c r="F10" s="2874"/>
      <c r="G10" s="2874"/>
      <c r="H10" s="2874"/>
      <c r="I10" s="2874"/>
      <c r="J10" s="2874"/>
      <c r="K10" s="2874"/>
      <c r="L10" s="2874"/>
      <c r="M10" s="2863"/>
    </row>
    <row r="11" spans="1:13" ht="21" customHeight="1">
      <c r="A11" s="2862" t="s">
        <v>765</v>
      </c>
      <c r="B11" s="2863"/>
      <c r="C11" s="2860"/>
      <c r="D11" s="2864"/>
      <c r="E11" s="2864"/>
      <c r="F11" s="2864"/>
      <c r="G11" s="2864"/>
      <c r="H11" s="2861"/>
      <c r="I11" s="479" t="s">
        <v>621</v>
      </c>
      <c r="J11" s="2860"/>
      <c r="K11" s="2864"/>
      <c r="L11" s="2864"/>
      <c r="M11" s="480"/>
    </row>
    <row r="12" spans="1:13" ht="21" customHeight="1">
      <c r="A12" s="2871" t="s">
        <v>766</v>
      </c>
      <c r="B12" s="2871"/>
      <c r="C12" s="2875"/>
      <c r="D12" s="2875"/>
      <c r="E12" s="2875"/>
      <c r="F12" s="2875"/>
      <c r="G12" s="2875"/>
      <c r="H12" s="2875"/>
      <c r="I12" s="2875"/>
      <c r="J12" s="2875"/>
      <c r="K12" s="2875"/>
      <c r="L12" s="2875"/>
      <c r="M12" s="2875"/>
    </row>
    <row r="13" spans="1:13" ht="21" customHeight="1">
      <c r="A13" s="481"/>
      <c r="B13" s="482"/>
      <c r="C13" s="479">
        <v>1</v>
      </c>
      <c r="D13" s="479">
        <v>2</v>
      </c>
      <c r="E13" s="479">
        <v>3</v>
      </c>
      <c r="F13" s="479">
        <v>4</v>
      </c>
      <c r="G13" s="479">
        <v>5</v>
      </c>
      <c r="H13" s="479" t="s">
        <v>767</v>
      </c>
      <c r="I13" s="483" t="s">
        <v>768</v>
      </c>
      <c r="J13" s="2871" t="s">
        <v>769</v>
      </c>
      <c r="K13" s="2871"/>
      <c r="L13" s="2871" t="s">
        <v>770</v>
      </c>
      <c r="M13" s="2871"/>
    </row>
    <row r="14" spans="1:13" ht="18" customHeight="1">
      <c r="A14" s="484"/>
      <c r="B14" s="479">
        <v>1</v>
      </c>
      <c r="C14" s="485"/>
      <c r="D14" s="485"/>
      <c r="E14" s="485"/>
      <c r="F14" s="485"/>
      <c r="G14" s="485"/>
      <c r="H14" s="485"/>
      <c r="I14" s="485"/>
      <c r="J14" s="2875"/>
      <c r="K14" s="2875"/>
      <c r="L14" s="2875"/>
      <c r="M14" s="2875"/>
    </row>
    <row r="15" spans="1:13" ht="18" customHeight="1">
      <c r="A15" s="486"/>
      <c r="B15" s="479">
        <v>2</v>
      </c>
      <c r="C15" s="485"/>
      <c r="D15" s="485"/>
      <c r="E15" s="485"/>
      <c r="F15" s="485"/>
      <c r="G15" s="485"/>
      <c r="H15" s="485"/>
      <c r="I15" s="485"/>
      <c r="J15" s="2875"/>
      <c r="K15" s="2875"/>
      <c r="L15" s="2875"/>
      <c r="M15" s="2875"/>
    </row>
    <row r="16" spans="1:13" ht="18" customHeight="1">
      <c r="A16" s="486"/>
      <c r="B16" s="479">
        <v>3</v>
      </c>
      <c r="C16" s="485"/>
      <c r="D16" s="485"/>
      <c r="E16" s="485"/>
      <c r="F16" s="485"/>
      <c r="G16" s="485"/>
      <c r="H16" s="485"/>
      <c r="I16" s="485"/>
      <c r="J16" s="2875"/>
      <c r="K16" s="2875"/>
      <c r="L16" s="2875"/>
      <c r="M16" s="2875"/>
    </row>
    <row r="17" spans="1:13" ht="18" customHeight="1">
      <c r="A17" s="486"/>
      <c r="B17" s="479">
        <v>4</v>
      </c>
      <c r="C17" s="485"/>
      <c r="D17" s="485"/>
      <c r="E17" s="485"/>
      <c r="F17" s="485"/>
      <c r="G17" s="485"/>
      <c r="H17" s="485"/>
      <c r="I17" s="485"/>
      <c r="J17" s="2875"/>
      <c r="K17" s="2875"/>
      <c r="L17" s="2875"/>
      <c r="M17" s="2875"/>
    </row>
    <row r="18" spans="1:13" ht="18" customHeight="1">
      <c r="A18" s="486"/>
      <c r="B18" s="479">
        <v>5</v>
      </c>
      <c r="C18" s="485"/>
      <c r="D18" s="485"/>
      <c r="E18" s="485"/>
      <c r="F18" s="485"/>
      <c r="G18" s="485"/>
      <c r="H18" s="485"/>
      <c r="I18" s="485"/>
      <c r="J18" s="2875"/>
      <c r="K18" s="2875"/>
      <c r="L18" s="2875"/>
      <c r="M18" s="2875"/>
    </row>
    <row r="19" spans="1:13" ht="18" customHeight="1">
      <c r="A19" s="486"/>
      <c r="B19" s="479">
        <v>6</v>
      </c>
      <c r="C19" s="485"/>
      <c r="D19" s="485"/>
      <c r="E19" s="485"/>
      <c r="F19" s="485"/>
      <c r="G19" s="485"/>
      <c r="H19" s="485"/>
      <c r="I19" s="485"/>
      <c r="J19" s="2875"/>
      <c r="K19" s="2875"/>
      <c r="L19" s="2875"/>
      <c r="M19" s="2875"/>
    </row>
    <row r="20" spans="1:13" ht="18" customHeight="1">
      <c r="A20" s="486"/>
      <c r="B20" s="479">
        <v>7</v>
      </c>
      <c r="C20" s="485"/>
      <c r="D20" s="485"/>
      <c r="E20" s="485"/>
      <c r="F20" s="485"/>
      <c r="G20" s="485"/>
      <c r="H20" s="485"/>
      <c r="I20" s="485"/>
      <c r="J20" s="2875"/>
      <c r="K20" s="2875"/>
      <c r="L20" s="2875"/>
      <c r="M20" s="2875"/>
    </row>
    <row r="21" spans="1:13" ht="18" customHeight="1">
      <c r="A21" s="486"/>
      <c r="B21" s="479">
        <v>8</v>
      </c>
      <c r="C21" s="485"/>
      <c r="D21" s="485"/>
      <c r="E21" s="485"/>
      <c r="F21" s="485"/>
      <c r="G21" s="485"/>
      <c r="H21" s="485"/>
      <c r="I21" s="485"/>
      <c r="J21" s="2875"/>
      <c r="K21" s="2875"/>
      <c r="L21" s="2875"/>
      <c r="M21" s="2875"/>
    </row>
    <row r="22" spans="1:13" ht="18" customHeight="1">
      <c r="A22" s="486"/>
      <c r="B22" s="479">
        <v>9</v>
      </c>
      <c r="C22" s="485"/>
      <c r="D22" s="485"/>
      <c r="E22" s="485"/>
      <c r="F22" s="485"/>
      <c r="G22" s="485"/>
      <c r="H22" s="485"/>
      <c r="I22" s="485"/>
      <c r="J22" s="2875"/>
      <c r="K22" s="2875"/>
      <c r="L22" s="2875"/>
      <c r="M22" s="2875"/>
    </row>
    <row r="23" spans="1:13" ht="18" customHeight="1">
      <c r="A23" s="486"/>
      <c r="B23" s="479">
        <v>10</v>
      </c>
      <c r="C23" s="485"/>
      <c r="D23" s="485"/>
      <c r="E23" s="485"/>
      <c r="F23" s="485"/>
      <c r="G23" s="485"/>
      <c r="H23" s="485"/>
      <c r="I23" s="485"/>
      <c r="J23" s="2875"/>
      <c r="K23" s="2875"/>
      <c r="L23" s="2875"/>
      <c r="M23" s="2875"/>
    </row>
    <row r="24" spans="1:13" ht="18" customHeight="1">
      <c r="A24" s="486"/>
      <c r="B24" s="479">
        <v>11</v>
      </c>
      <c r="C24" s="485"/>
      <c r="D24" s="485"/>
      <c r="E24" s="485"/>
      <c r="F24" s="485"/>
      <c r="G24" s="485"/>
      <c r="H24" s="485"/>
      <c r="I24" s="485"/>
      <c r="J24" s="2875"/>
      <c r="K24" s="2875"/>
      <c r="L24" s="2875"/>
      <c r="M24" s="2875"/>
    </row>
    <row r="25" spans="1:13" ht="18" customHeight="1">
      <c r="A25" s="486"/>
      <c r="B25" s="479">
        <v>12</v>
      </c>
      <c r="C25" s="485"/>
      <c r="D25" s="485"/>
      <c r="E25" s="485"/>
      <c r="F25" s="485"/>
      <c r="G25" s="485"/>
      <c r="H25" s="485"/>
      <c r="I25" s="485"/>
      <c r="J25" s="2875"/>
      <c r="K25" s="2875"/>
      <c r="L25" s="2875"/>
      <c r="M25" s="2875"/>
    </row>
    <row r="26" spans="1:13" ht="18" customHeight="1">
      <c r="A26" s="486"/>
      <c r="B26" s="479">
        <v>13</v>
      </c>
      <c r="C26" s="485"/>
      <c r="D26" s="485"/>
      <c r="E26" s="485"/>
      <c r="F26" s="485"/>
      <c r="G26" s="485"/>
      <c r="H26" s="485"/>
      <c r="I26" s="485"/>
      <c r="J26" s="2875"/>
      <c r="K26" s="2875"/>
      <c r="L26" s="2875"/>
      <c r="M26" s="2875"/>
    </row>
    <row r="27" spans="1:13" ht="18" customHeight="1">
      <c r="A27" s="486"/>
      <c r="B27" s="479">
        <v>14</v>
      </c>
      <c r="C27" s="485"/>
      <c r="D27" s="485"/>
      <c r="E27" s="485"/>
      <c r="F27" s="485"/>
      <c r="G27" s="485"/>
      <c r="H27" s="485"/>
      <c r="I27" s="485"/>
      <c r="J27" s="2875"/>
      <c r="K27" s="2875"/>
      <c r="L27" s="2875"/>
      <c r="M27" s="2875"/>
    </row>
    <row r="28" spans="1:13" ht="18" customHeight="1">
      <c r="A28" s="486"/>
      <c r="B28" s="479">
        <v>15</v>
      </c>
      <c r="C28" s="485"/>
      <c r="D28" s="485"/>
      <c r="E28" s="485"/>
      <c r="F28" s="485"/>
      <c r="G28" s="485"/>
      <c r="H28" s="485"/>
      <c r="I28" s="485"/>
      <c r="J28" s="2875"/>
      <c r="K28" s="2875"/>
      <c r="L28" s="2875"/>
      <c r="M28" s="2875"/>
    </row>
    <row r="29" spans="1:13" ht="18" customHeight="1">
      <c r="A29" s="486"/>
      <c r="B29" s="479">
        <v>16</v>
      </c>
      <c r="C29" s="485"/>
      <c r="D29" s="485"/>
      <c r="E29" s="485"/>
      <c r="F29" s="485"/>
      <c r="G29" s="485"/>
      <c r="H29" s="485"/>
      <c r="I29" s="485"/>
      <c r="J29" s="2875"/>
      <c r="K29" s="2875"/>
      <c r="L29" s="2875"/>
      <c r="M29" s="2875"/>
    </row>
    <row r="30" spans="1:13" ht="18" customHeight="1">
      <c r="A30" s="486"/>
      <c r="B30" s="479">
        <v>17</v>
      </c>
      <c r="C30" s="485"/>
      <c r="D30" s="485"/>
      <c r="E30" s="485"/>
      <c r="F30" s="485"/>
      <c r="G30" s="485"/>
      <c r="H30" s="485"/>
      <c r="I30" s="485"/>
      <c r="J30" s="2875"/>
      <c r="K30" s="2875"/>
      <c r="L30" s="2875"/>
      <c r="M30" s="2875"/>
    </row>
    <row r="31" spans="1:13" ht="18" customHeight="1">
      <c r="A31" s="486"/>
      <c r="B31" s="479">
        <v>18</v>
      </c>
      <c r="C31" s="485"/>
      <c r="D31" s="485"/>
      <c r="E31" s="485"/>
      <c r="F31" s="485"/>
      <c r="G31" s="485"/>
      <c r="H31" s="485"/>
      <c r="I31" s="485"/>
      <c r="J31" s="2875"/>
      <c r="K31" s="2875"/>
      <c r="L31" s="2875"/>
      <c r="M31" s="2875"/>
    </row>
    <row r="32" spans="1:13" ht="18" customHeight="1">
      <c r="A32" s="486"/>
      <c r="B32" s="479">
        <v>19</v>
      </c>
      <c r="C32" s="485"/>
      <c r="D32" s="485"/>
      <c r="E32" s="485"/>
      <c r="F32" s="485"/>
      <c r="G32" s="485"/>
      <c r="H32" s="485"/>
      <c r="I32" s="485"/>
      <c r="J32" s="2875"/>
      <c r="K32" s="2875"/>
      <c r="L32" s="2875"/>
      <c r="M32" s="2875"/>
    </row>
    <row r="33" spans="1:13" ht="18" customHeight="1">
      <c r="A33" s="486"/>
      <c r="B33" s="479">
        <v>20</v>
      </c>
      <c r="C33" s="485"/>
      <c r="D33" s="485"/>
      <c r="E33" s="485"/>
      <c r="F33" s="485"/>
      <c r="G33" s="485"/>
      <c r="H33" s="485"/>
      <c r="I33" s="485"/>
      <c r="J33" s="2875"/>
      <c r="K33" s="2875"/>
      <c r="L33" s="2875"/>
      <c r="M33" s="2875"/>
    </row>
    <row r="34" spans="1:13" ht="21" customHeight="1">
      <c r="A34" s="2862" t="s">
        <v>771</v>
      </c>
      <c r="B34" s="2863"/>
      <c r="C34" s="2860"/>
      <c r="D34" s="2864"/>
      <c r="E34" s="2864"/>
      <c r="F34" s="2864"/>
      <c r="G34" s="2864"/>
      <c r="H34" s="2864"/>
      <c r="I34" s="2861"/>
      <c r="J34" s="2875"/>
      <c r="K34" s="2875"/>
      <c r="L34" s="2875"/>
      <c r="M34" s="2875"/>
    </row>
    <row r="35" spans="1:13" ht="21" customHeight="1">
      <c r="A35" s="2862" t="s">
        <v>772</v>
      </c>
      <c r="B35" s="2874"/>
      <c r="C35" s="2874"/>
      <c r="D35" s="2874"/>
      <c r="E35" s="2874"/>
      <c r="F35" s="2874"/>
      <c r="G35" s="2864"/>
      <c r="H35" s="2864"/>
      <c r="I35" s="2861"/>
      <c r="J35" s="2862" t="s">
        <v>773</v>
      </c>
      <c r="K35" s="2874"/>
      <c r="L35" s="2864"/>
      <c r="M35" s="2861"/>
    </row>
    <row r="36" spans="1:13" ht="18" customHeight="1">
      <c r="A36" s="474"/>
      <c r="B36" s="474"/>
      <c r="C36" s="474"/>
      <c r="D36" s="474"/>
      <c r="E36" s="474"/>
      <c r="F36" s="474"/>
      <c r="G36" s="474"/>
      <c r="H36" s="474"/>
      <c r="I36" s="474"/>
      <c r="J36" s="474"/>
      <c r="K36" s="474"/>
      <c r="L36" s="474"/>
      <c r="M36" s="474"/>
    </row>
    <row r="37" spans="1:13" ht="18.75">
      <c r="A37" s="487"/>
      <c r="B37" s="488"/>
      <c r="C37" s="488"/>
      <c r="D37" s="489"/>
      <c r="E37" s="490" t="s">
        <v>774</v>
      </c>
      <c r="F37" s="491"/>
      <c r="G37" s="2866"/>
      <c r="H37" s="2866"/>
      <c r="I37" s="2867"/>
      <c r="J37" s="474"/>
      <c r="K37" s="474"/>
      <c r="L37" s="474"/>
      <c r="M37" s="474"/>
    </row>
    <row r="38" spans="1:13" ht="18.75">
      <c r="A38" s="477" t="s">
        <v>775</v>
      </c>
      <c r="B38" s="474"/>
      <c r="C38" s="492" t="s">
        <v>776</v>
      </c>
      <c r="D38" s="492"/>
      <c r="E38" s="474" t="s">
        <v>777</v>
      </c>
      <c r="F38" s="478"/>
      <c r="G38" s="2873"/>
      <c r="H38" s="2873"/>
      <c r="I38" s="2876"/>
      <c r="J38" s="474"/>
      <c r="K38" s="474"/>
      <c r="L38" s="474"/>
      <c r="M38" s="474"/>
    </row>
    <row r="39" spans="1:13" ht="18.75">
      <c r="A39" s="493"/>
      <c r="B39" s="494"/>
      <c r="C39" s="494"/>
      <c r="D39" s="495"/>
      <c r="E39" s="496" t="s">
        <v>778</v>
      </c>
      <c r="F39" s="497"/>
      <c r="G39" s="2869"/>
      <c r="H39" s="2869"/>
      <c r="I39" s="2870"/>
      <c r="J39" s="474"/>
      <c r="K39" s="474"/>
      <c r="L39" s="474"/>
      <c r="M39" s="474"/>
    </row>
    <row r="40" spans="1:13" ht="18.75">
      <c r="A40" s="487"/>
      <c r="B40" s="488"/>
      <c r="C40" s="488"/>
      <c r="D40" s="498"/>
      <c r="E40" s="488"/>
      <c r="F40" s="499"/>
      <c r="G40" s="2865"/>
      <c r="H40" s="2866"/>
      <c r="I40" s="2867"/>
      <c r="J40" s="474"/>
      <c r="K40" s="474"/>
      <c r="L40" s="474"/>
      <c r="M40" s="474"/>
    </row>
    <row r="41" spans="1:13" ht="18.75">
      <c r="A41" s="477" t="s">
        <v>779</v>
      </c>
      <c r="B41" s="474"/>
      <c r="C41" s="474"/>
      <c r="D41" s="474"/>
      <c r="E41" s="474"/>
      <c r="F41" s="478"/>
      <c r="G41" s="2877"/>
      <c r="H41" s="2873"/>
      <c r="I41" s="2876"/>
      <c r="J41" s="474"/>
      <c r="K41" s="474"/>
      <c r="L41" s="474"/>
      <c r="M41" s="474"/>
    </row>
    <row r="42" spans="1:13" ht="18.75">
      <c r="A42" s="493"/>
      <c r="B42" s="494"/>
      <c r="C42" s="500"/>
      <c r="D42" s="501"/>
      <c r="E42" s="494"/>
      <c r="F42" s="497"/>
      <c r="G42" s="2868"/>
      <c r="H42" s="2869"/>
      <c r="I42" s="2870"/>
      <c r="J42" s="474"/>
      <c r="K42" s="474"/>
      <c r="L42" s="474"/>
      <c r="M42" s="474"/>
    </row>
    <row r="43" spans="1:13" ht="18.75">
      <c r="A43" s="474"/>
      <c r="B43" s="474"/>
      <c r="C43" s="474"/>
      <c r="D43" s="474"/>
      <c r="E43" s="474"/>
      <c r="F43" s="474"/>
      <c r="G43" s="474"/>
      <c r="H43" s="474"/>
      <c r="I43" s="474"/>
      <c r="J43" s="474"/>
      <c r="K43" s="474"/>
      <c r="L43" s="474"/>
      <c r="M43" s="474"/>
    </row>
  </sheetData>
  <mergeCells count="75">
    <mergeCell ref="G37:I39"/>
    <mergeCell ref="G40:I42"/>
    <mergeCell ref="A34:B34"/>
    <mergeCell ref="C34:I34"/>
    <mergeCell ref="J34:K34"/>
    <mergeCell ref="L34:M34"/>
    <mergeCell ref="A35:F35"/>
    <mergeCell ref="G35:I35"/>
    <mergeCell ref="J35:K35"/>
    <mergeCell ref="L35:M35"/>
    <mergeCell ref="J33:K33"/>
    <mergeCell ref="L33:M33"/>
    <mergeCell ref="J30:K30"/>
    <mergeCell ref="L30:M30"/>
    <mergeCell ref="J31:K31"/>
    <mergeCell ref="L31:M31"/>
    <mergeCell ref="J32:K32"/>
    <mergeCell ref="L32:M32"/>
    <mergeCell ref="J27:K27"/>
    <mergeCell ref="L27:M27"/>
    <mergeCell ref="J28:K28"/>
    <mergeCell ref="L28:M28"/>
    <mergeCell ref="J29:K29"/>
    <mergeCell ref="L29:M29"/>
    <mergeCell ref="J24:K24"/>
    <mergeCell ref="L24:M24"/>
    <mergeCell ref="J25:K25"/>
    <mergeCell ref="L25:M25"/>
    <mergeCell ref="J26:K26"/>
    <mergeCell ref="L26:M26"/>
    <mergeCell ref="J21:K21"/>
    <mergeCell ref="L21:M21"/>
    <mergeCell ref="J22:K22"/>
    <mergeCell ref="L22:M22"/>
    <mergeCell ref="J23:K23"/>
    <mergeCell ref="L23:M23"/>
    <mergeCell ref="J18:K18"/>
    <mergeCell ref="L18:M18"/>
    <mergeCell ref="J19:K19"/>
    <mergeCell ref="L19:M19"/>
    <mergeCell ref="J20:K20"/>
    <mergeCell ref="L20:M20"/>
    <mergeCell ref="J15:K15"/>
    <mergeCell ref="L15:M15"/>
    <mergeCell ref="J16:K16"/>
    <mergeCell ref="L16:M16"/>
    <mergeCell ref="J17:K17"/>
    <mergeCell ref="L17:M17"/>
    <mergeCell ref="A12:B12"/>
    <mergeCell ref="C12:M12"/>
    <mergeCell ref="J13:K13"/>
    <mergeCell ref="L13:M13"/>
    <mergeCell ref="J14:K14"/>
    <mergeCell ref="L14:M14"/>
    <mergeCell ref="A11:B11"/>
    <mergeCell ref="C11:H11"/>
    <mergeCell ref="J11:L11"/>
    <mergeCell ref="A7:B8"/>
    <mergeCell ref="C7:E8"/>
    <mergeCell ref="F7:G8"/>
    <mergeCell ref="H7:J8"/>
    <mergeCell ref="L7:M7"/>
    <mergeCell ref="L8:M8"/>
    <mergeCell ref="A9:B9"/>
    <mergeCell ref="C9:G9"/>
    <mergeCell ref="J9:L9"/>
    <mergeCell ref="A10:B10"/>
    <mergeCell ref="C10:M10"/>
    <mergeCell ref="A3:M3"/>
    <mergeCell ref="A5:B6"/>
    <mergeCell ref="C5:E6"/>
    <mergeCell ref="F5:G6"/>
    <mergeCell ref="H5:J6"/>
    <mergeCell ref="L5:M5"/>
    <mergeCell ref="L6:M6"/>
  </mergeCells>
  <phoneticPr fontId="12"/>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A265"/>
  <sheetViews>
    <sheetView view="pageBreakPreview" topLeftCell="F4" zoomScale="115" zoomScaleNormal="100" zoomScaleSheetLayoutView="115" workbookViewId="0">
      <selection activeCell="B33" sqref="B33:M59"/>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162" t="s">
        <v>414</v>
      </c>
      <c r="C1" s="1162"/>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4"/>
    </row>
    <row r="2" spans="2:35" ht="15" customHeight="1">
      <c r="B2" s="1162"/>
      <c r="C2" s="1162"/>
      <c r="D2" s="1162"/>
      <c r="E2" s="1162"/>
      <c r="F2" s="1162"/>
      <c r="G2" s="1162"/>
      <c r="H2" s="1162"/>
      <c r="I2" s="1162"/>
      <c r="J2" s="1162"/>
      <c r="K2" s="1162"/>
      <c r="L2" s="1162"/>
      <c r="M2" s="1162"/>
      <c r="N2" s="1162"/>
      <c r="O2" s="1162"/>
      <c r="P2" s="1162"/>
      <c r="Q2" s="1162"/>
      <c r="R2" s="1162"/>
      <c r="S2" s="1162"/>
      <c r="T2" s="1162"/>
      <c r="U2" s="1162"/>
      <c r="V2" s="1162"/>
      <c r="W2" s="1162"/>
      <c r="X2" s="1162"/>
      <c r="Y2" s="1162"/>
      <c r="Z2" s="1162"/>
      <c r="AA2" s="14"/>
    </row>
    <row r="3" spans="2:35" ht="15" customHeight="1">
      <c r="B3" s="1162"/>
      <c r="C3" s="1162"/>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177" t="s">
        <v>429</v>
      </c>
      <c r="C7" s="1177"/>
      <c r="D7" s="1158"/>
      <c r="E7" s="1158" t="s">
        <v>82</v>
      </c>
      <c r="F7" s="1158"/>
      <c r="G7" s="1158"/>
      <c r="H7" s="1158"/>
      <c r="I7" s="1158"/>
      <c r="J7" s="1158"/>
      <c r="K7" s="1158"/>
      <c r="L7" s="1158"/>
      <c r="M7" s="1158"/>
      <c r="N7" s="1158"/>
      <c r="O7" s="1158"/>
      <c r="P7" s="1158"/>
      <c r="Q7" s="1158"/>
      <c r="R7" s="1158"/>
      <c r="S7" s="1158"/>
      <c r="T7" s="1158"/>
      <c r="U7" s="1158" t="s">
        <v>83</v>
      </c>
      <c r="V7" s="1158"/>
      <c r="W7" s="1158"/>
      <c r="X7" s="1158"/>
      <c r="Y7" s="1158"/>
      <c r="Z7" s="1158"/>
      <c r="AI7" s="17"/>
    </row>
    <row r="8" spans="2:35" ht="15" customHeight="1">
      <c r="B8" s="1177"/>
      <c r="C8" s="1177"/>
      <c r="D8" s="1158"/>
      <c r="E8" s="1158"/>
      <c r="F8" s="1158"/>
      <c r="G8" s="1158"/>
      <c r="H8" s="1158"/>
      <c r="I8" s="1158"/>
      <c r="J8" s="1158"/>
      <c r="K8" s="1158"/>
      <c r="L8" s="1158"/>
      <c r="M8" s="1158"/>
      <c r="N8" s="1158"/>
      <c r="O8" s="1158"/>
      <c r="P8" s="1158"/>
      <c r="Q8" s="1158"/>
      <c r="R8" s="1158"/>
      <c r="S8" s="1158"/>
      <c r="T8" s="1158"/>
      <c r="U8" s="1158"/>
      <c r="V8" s="1158"/>
      <c r="W8" s="1158"/>
      <c r="X8" s="1158"/>
      <c r="Y8" s="1158"/>
      <c r="Z8" s="1158"/>
      <c r="AI8" s="17"/>
    </row>
    <row r="9" spans="2:35" ht="15" customHeight="1">
      <c r="B9" s="1158"/>
      <c r="C9" s="1158"/>
      <c r="D9" s="1158"/>
      <c r="E9" s="1158"/>
      <c r="F9" s="1158"/>
      <c r="G9" s="1158"/>
      <c r="H9" s="1158"/>
      <c r="I9" s="1158"/>
      <c r="J9" s="1158"/>
      <c r="K9" s="1158"/>
      <c r="L9" s="1158"/>
      <c r="M9" s="1158"/>
      <c r="N9" s="1158"/>
      <c r="O9" s="1158"/>
      <c r="P9" s="1158"/>
      <c r="Q9" s="1158"/>
      <c r="R9" s="1158"/>
      <c r="S9" s="1158"/>
      <c r="T9" s="1158"/>
      <c r="U9" s="1158"/>
      <c r="V9" s="1158"/>
      <c r="W9" s="1158"/>
      <c r="X9" s="1158"/>
      <c r="Y9" s="1158"/>
      <c r="Z9" s="1158"/>
      <c r="AI9" s="17"/>
    </row>
    <row r="10" spans="2:35" ht="15" customHeight="1">
      <c r="B10" s="1167" t="s">
        <v>430</v>
      </c>
      <c r="C10" s="1167"/>
      <c r="D10" s="1167"/>
      <c r="E10" s="1161" t="s">
        <v>84</v>
      </c>
      <c r="F10" s="1161"/>
      <c r="G10" s="1161"/>
      <c r="H10" s="1161"/>
      <c r="I10" s="1161"/>
      <c r="J10" s="1161"/>
      <c r="K10" s="1161"/>
      <c r="L10" s="1161"/>
      <c r="M10" s="1161"/>
      <c r="N10" s="1161"/>
      <c r="O10" s="1161"/>
      <c r="P10" s="1161"/>
      <c r="Q10" s="1161"/>
      <c r="R10" s="1161"/>
      <c r="S10" s="1161"/>
      <c r="T10" s="1161"/>
      <c r="U10" s="1164" t="s">
        <v>85</v>
      </c>
      <c r="V10" s="1164"/>
      <c r="W10" s="1164"/>
      <c r="X10" s="1164" t="s">
        <v>86</v>
      </c>
      <c r="Y10" s="1164"/>
      <c r="Z10" s="1164"/>
    </row>
    <row r="11" spans="2:35" ht="15" customHeight="1">
      <c r="B11" s="1167"/>
      <c r="C11" s="1167"/>
      <c r="D11" s="1167"/>
      <c r="E11" s="1161"/>
      <c r="F11" s="1161"/>
      <c r="G11" s="1161"/>
      <c r="H11" s="1161"/>
      <c r="I11" s="1161"/>
      <c r="J11" s="1161"/>
      <c r="K11" s="1161"/>
      <c r="L11" s="1161"/>
      <c r="M11" s="1161"/>
      <c r="N11" s="1161"/>
      <c r="O11" s="1161"/>
      <c r="P11" s="1161"/>
      <c r="Q11" s="1161"/>
      <c r="R11" s="1161"/>
      <c r="S11" s="1161"/>
      <c r="T11" s="1161"/>
      <c r="U11" s="1164"/>
      <c r="V11" s="1164"/>
      <c r="W11" s="1164"/>
      <c r="X11" s="1164"/>
      <c r="Y11" s="1164"/>
      <c r="Z11" s="1164"/>
    </row>
    <row r="12" spans="2:35" ht="15" customHeight="1">
      <c r="B12" s="1167"/>
      <c r="C12" s="1167"/>
      <c r="D12" s="1167"/>
      <c r="E12" s="1161"/>
      <c r="F12" s="1161"/>
      <c r="G12" s="1161"/>
      <c r="H12" s="1161"/>
      <c r="I12" s="1161"/>
      <c r="J12" s="1161"/>
      <c r="K12" s="1161"/>
      <c r="L12" s="1161"/>
      <c r="M12" s="1161"/>
      <c r="N12" s="1161"/>
      <c r="O12" s="1161"/>
      <c r="P12" s="1161"/>
      <c r="Q12" s="1161"/>
      <c r="R12" s="1161"/>
      <c r="S12" s="1161"/>
      <c r="T12" s="1161"/>
      <c r="U12" s="1164"/>
      <c r="V12" s="1164"/>
      <c r="W12" s="1164"/>
      <c r="X12" s="1164"/>
      <c r="Y12" s="1164"/>
      <c r="Z12" s="1164"/>
    </row>
    <row r="13" spans="2:35" ht="15" customHeight="1">
      <c r="B13" s="1167"/>
      <c r="C13" s="1167"/>
      <c r="D13" s="1167"/>
      <c r="E13" s="1161"/>
      <c r="F13" s="1161"/>
      <c r="G13" s="1161"/>
      <c r="H13" s="1161"/>
      <c r="I13" s="1161"/>
      <c r="J13" s="1161"/>
      <c r="K13" s="1161"/>
      <c r="L13" s="1161"/>
      <c r="M13" s="1161"/>
      <c r="N13" s="1161"/>
      <c r="O13" s="1161"/>
      <c r="P13" s="1161"/>
      <c r="Q13" s="1161"/>
      <c r="R13" s="1161"/>
      <c r="S13" s="1161"/>
      <c r="T13" s="1161"/>
      <c r="U13" s="1164"/>
      <c r="V13" s="1164"/>
      <c r="W13" s="1164"/>
      <c r="X13" s="1164"/>
      <c r="Y13" s="1164"/>
      <c r="Z13" s="1164"/>
    </row>
    <row r="14" spans="2:35" ht="15" customHeight="1">
      <c r="B14" s="1167" t="s">
        <v>431</v>
      </c>
      <c r="C14" s="1167"/>
      <c r="D14" s="1167"/>
      <c r="E14" s="1161" t="s">
        <v>87</v>
      </c>
      <c r="F14" s="1161"/>
      <c r="G14" s="1161"/>
      <c r="H14" s="1161"/>
      <c r="I14" s="1161"/>
      <c r="J14" s="1161"/>
      <c r="K14" s="1161"/>
      <c r="L14" s="1161"/>
      <c r="M14" s="1161"/>
      <c r="N14" s="1161"/>
      <c r="O14" s="1161"/>
      <c r="P14" s="1161"/>
      <c r="Q14" s="1161"/>
      <c r="R14" s="1161"/>
      <c r="S14" s="1161"/>
      <c r="T14" s="1161"/>
      <c r="U14" s="1164" t="s">
        <v>85</v>
      </c>
      <c r="V14" s="1164"/>
      <c r="W14" s="1164"/>
      <c r="X14" s="1164" t="s">
        <v>86</v>
      </c>
      <c r="Y14" s="1164"/>
      <c r="Z14" s="1164"/>
    </row>
    <row r="15" spans="2:35" ht="15" customHeight="1">
      <c r="B15" s="1167"/>
      <c r="C15" s="1167"/>
      <c r="D15" s="1167"/>
      <c r="E15" s="1161"/>
      <c r="F15" s="1161"/>
      <c r="G15" s="1161"/>
      <c r="H15" s="1161"/>
      <c r="I15" s="1161"/>
      <c r="J15" s="1161"/>
      <c r="K15" s="1161"/>
      <c r="L15" s="1161"/>
      <c r="M15" s="1161"/>
      <c r="N15" s="1161"/>
      <c r="O15" s="1161"/>
      <c r="P15" s="1161"/>
      <c r="Q15" s="1161"/>
      <c r="R15" s="1161"/>
      <c r="S15" s="1161"/>
      <c r="T15" s="1161"/>
      <c r="U15" s="1164"/>
      <c r="V15" s="1164"/>
      <c r="W15" s="1164"/>
      <c r="X15" s="1164"/>
      <c r="Y15" s="1164"/>
      <c r="Z15" s="1164"/>
    </row>
    <row r="16" spans="2:35" ht="15" customHeight="1">
      <c r="B16" s="1167"/>
      <c r="C16" s="1167"/>
      <c r="D16" s="1167"/>
      <c r="E16" s="1161"/>
      <c r="F16" s="1161"/>
      <c r="G16" s="1161"/>
      <c r="H16" s="1161"/>
      <c r="I16" s="1161"/>
      <c r="J16" s="1161"/>
      <c r="K16" s="1161"/>
      <c r="L16" s="1161"/>
      <c r="M16" s="1161"/>
      <c r="N16" s="1161"/>
      <c r="O16" s="1161"/>
      <c r="P16" s="1161"/>
      <c r="Q16" s="1161"/>
      <c r="R16" s="1161"/>
      <c r="S16" s="1161"/>
      <c r="T16" s="1161"/>
      <c r="U16" s="1164"/>
      <c r="V16" s="1164"/>
      <c r="W16" s="1164"/>
      <c r="X16" s="1164"/>
      <c r="Y16" s="1164"/>
      <c r="Z16" s="1164"/>
    </row>
    <row r="17" spans="2:26" ht="15" customHeight="1">
      <c r="B17" s="1167"/>
      <c r="C17" s="1167"/>
      <c r="D17" s="1167"/>
      <c r="E17" s="1161"/>
      <c r="F17" s="1161"/>
      <c r="G17" s="1161"/>
      <c r="H17" s="1161"/>
      <c r="I17" s="1161"/>
      <c r="J17" s="1161"/>
      <c r="K17" s="1161"/>
      <c r="L17" s="1161"/>
      <c r="M17" s="1161"/>
      <c r="N17" s="1161"/>
      <c r="O17" s="1161"/>
      <c r="P17" s="1161"/>
      <c r="Q17" s="1161"/>
      <c r="R17" s="1161"/>
      <c r="S17" s="1161"/>
      <c r="T17" s="1161"/>
      <c r="U17" s="1164"/>
      <c r="V17" s="1164"/>
      <c r="W17" s="1164"/>
      <c r="X17" s="1164"/>
      <c r="Y17" s="1164"/>
      <c r="Z17" s="1164"/>
    </row>
    <row r="18" spans="2:26" ht="15" customHeight="1">
      <c r="B18" s="1167" t="s">
        <v>432</v>
      </c>
      <c r="C18" s="1167"/>
      <c r="D18" s="1167"/>
      <c r="E18" s="1161" t="s">
        <v>88</v>
      </c>
      <c r="F18" s="1161"/>
      <c r="G18" s="1161"/>
      <c r="H18" s="1161"/>
      <c r="I18" s="1161"/>
      <c r="J18" s="1161"/>
      <c r="K18" s="1161"/>
      <c r="L18" s="1161"/>
      <c r="M18" s="1161"/>
      <c r="N18" s="1161"/>
      <c r="O18" s="1161"/>
      <c r="P18" s="1161"/>
      <c r="Q18" s="1161"/>
      <c r="R18" s="1161"/>
      <c r="S18" s="1161"/>
      <c r="T18" s="1161"/>
      <c r="U18" s="1164" t="s">
        <v>85</v>
      </c>
      <c r="V18" s="1164"/>
      <c r="W18" s="1164"/>
      <c r="X18" s="1164" t="s">
        <v>86</v>
      </c>
      <c r="Y18" s="1164"/>
      <c r="Z18" s="1164"/>
    </row>
    <row r="19" spans="2:26" ht="15" customHeight="1">
      <c r="B19" s="1167"/>
      <c r="C19" s="1167"/>
      <c r="D19" s="1167"/>
      <c r="E19" s="1161"/>
      <c r="F19" s="1161"/>
      <c r="G19" s="1161"/>
      <c r="H19" s="1161"/>
      <c r="I19" s="1161"/>
      <c r="J19" s="1161"/>
      <c r="K19" s="1161"/>
      <c r="L19" s="1161"/>
      <c r="M19" s="1161"/>
      <c r="N19" s="1161"/>
      <c r="O19" s="1161"/>
      <c r="P19" s="1161"/>
      <c r="Q19" s="1161"/>
      <c r="R19" s="1161"/>
      <c r="S19" s="1161"/>
      <c r="T19" s="1161"/>
      <c r="U19" s="1164"/>
      <c r="V19" s="1164"/>
      <c r="W19" s="1164"/>
      <c r="X19" s="1164"/>
      <c r="Y19" s="1164"/>
      <c r="Z19" s="1164"/>
    </row>
    <row r="20" spans="2:26" ht="15" customHeight="1">
      <c r="B20" s="1167"/>
      <c r="C20" s="1167"/>
      <c r="D20" s="1167"/>
      <c r="E20" s="1161"/>
      <c r="F20" s="1161"/>
      <c r="G20" s="1161"/>
      <c r="H20" s="1161"/>
      <c r="I20" s="1161"/>
      <c r="J20" s="1161"/>
      <c r="K20" s="1161"/>
      <c r="L20" s="1161"/>
      <c r="M20" s="1161"/>
      <c r="N20" s="1161"/>
      <c r="O20" s="1161"/>
      <c r="P20" s="1161"/>
      <c r="Q20" s="1161"/>
      <c r="R20" s="1161"/>
      <c r="S20" s="1161"/>
      <c r="T20" s="1161"/>
      <c r="U20" s="1164"/>
      <c r="V20" s="1164"/>
      <c r="W20" s="1164"/>
      <c r="X20" s="1164"/>
      <c r="Y20" s="1164"/>
      <c r="Z20" s="1164"/>
    </row>
    <row r="21" spans="2:26" ht="15" customHeight="1">
      <c r="B21" s="1167"/>
      <c r="C21" s="1167"/>
      <c r="D21" s="1167"/>
      <c r="E21" s="1161"/>
      <c r="F21" s="1161"/>
      <c r="G21" s="1161"/>
      <c r="H21" s="1161"/>
      <c r="I21" s="1161"/>
      <c r="J21" s="1161"/>
      <c r="K21" s="1161"/>
      <c r="L21" s="1161"/>
      <c r="M21" s="1161"/>
      <c r="N21" s="1161"/>
      <c r="O21" s="1161"/>
      <c r="P21" s="1161"/>
      <c r="Q21" s="1161"/>
      <c r="R21" s="1161"/>
      <c r="S21" s="1161"/>
      <c r="T21" s="1161"/>
      <c r="U21" s="1164"/>
      <c r="V21" s="1164"/>
      <c r="W21" s="1164"/>
      <c r="X21" s="1164"/>
      <c r="Y21" s="1164"/>
      <c r="Z21" s="1164"/>
    </row>
    <row r="22" spans="2:26" ht="15" customHeight="1">
      <c r="B22" s="1167" t="s">
        <v>433</v>
      </c>
      <c r="C22" s="1167"/>
      <c r="D22" s="1167"/>
      <c r="E22" s="1168" t="s">
        <v>96</v>
      </c>
      <c r="F22" s="1169"/>
      <c r="G22" s="1169"/>
      <c r="H22" s="1169"/>
      <c r="I22" s="1169"/>
      <c r="J22" s="1169"/>
      <c r="K22" s="1169"/>
      <c r="L22" s="1169"/>
      <c r="M22" s="1169"/>
      <c r="N22" s="1169"/>
      <c r="O22" s="1169"/>
      <c r="P22" s="1169"/>
      <c r="Q22" s="1169"/>
      <c r="R22" s="1169"/>
      <c r="S22" s="1169"/>
      <c r="T22" s="1170"/>
      <c r="U22" s="1164" t="s">
        <v>85</v>
      </c>
      <c r="V22" s="1164"/>
      <c r="W22" s="1164"/>
      <c r="X22" s="1164" t="s">
        <v>86</v>
      </c>
      <c r="Y22" s="1164"/>
      <c r="Z22" s="1164"/>
    </row>
    <row r="23" spans="2:26" ht="15" customHeight="1">
      <c r="B23" s="1167"/>
      <c r="C23" s="1167"/>
      <c r="D23" s="1167"/>
      <c r="E23" s="1171"/>
      <c r="F23" s="1166"/>
      <c r="G23" s="1166"/>
      <c r="H23" s="1166"/>
      <c r="I23" s="1166"/>
      <c r="J23" s="1166"/>
      <c r="K23" s="1166"/>
      <c r="L23" s="1166"/>
      <c r="M23" s="1166"/>
      <c r="N23" s="1166"/>
      <c r="O23" s="1166"/>
      <c r="P23" s="1166"/>
      <c r="Q23" s="1166"/>
      <c r="R23" s="1166"/>
      <c r="S23" s="1166"/>
      <c r="T23" s="1172"/>
      <c r="U23" s="1164"/>
      <c r="V23" s="1164"/>
      <c r="W23" s="1164"/>
      <c r="X23" s="1164"/>
      <c r="Y23" s="1164"/>
      <c r="Z23" s="1164"/>
    </row>
    <row r="24" spans="2:26" ht="15" customHeight="1">
      <c r="B24" s="1167"/>
      <c r="C24" s="1167"/>
      <c r="D24" s="1167"/>
      <c r="E24" s="1171"/>
      <c r="F24" s="1166"/>
      <c r="G24" s="1166"/>
      <c r="H24" s="1166"/>
      <c r="I24" s="1166"/>
      <c r="J24" s="1166"/>
      <c r="K24" s="1166"/>
      <c r="L24" s="1166"/>
      <c r="M24" s="1166"/>
      <c r="N24" s="1166"/>
      <c r="O24" s="1166"/>
      <c r="P24" s="1166"/>
      <c r="Q24" s="1166"/>
      <c r="R24" s="1166"/>
      <c r="S24" s="1166"/>
      <c r="T24" s="1172"/>
      <c r="U24" s="1164"/>
      <c r="V24" s="1164"/>
      <c r="W24" s="1164"/>
      <c r="X24" s="1164"/>
      <c r="Y24" s="1164"/>
      <c r="Z24" s="1164"/>
    </row>
    <row r="25" spans="2:26" ht="15" customHeight="1">
      <c r="B25" s="1167"/>
      <c r="C25" s="1167"/>
      <c r="D25" s="1167"/>
      <c r="E25" s="1171"/>
      <c r="F25" s="1166"/>
      <c r="G25" s="1166"/>
      <c r="H25" s="1166"/>
      <c r="I25" s="1166"/>
      <c r="J25" s="1166"/>
      <c r="K25" s="1166"/>
      <c r="L25" s="1166"/>
      <c r="M25" s="1166"/>
      <c r="N25" s="1166"/>
      <c r="O25" s="1166"/>
      <c r="P25" s="1166"/>
      <c r="Q25" s="1166"/>
      <c r="R25" s="1166"/>
      <c r="S25" s="1166"/>
      <c r="T25" s="1172"/>
      <c r="U25" s="1164"/>
      <c r="V25" s="1164"/>
      <c r="W25" s="1164"/>
      <c r="X25" s="1164"/>
      <c r="Y25" s="1164"/>
      <c r="Z25" s="1164"/>
    </row>
    <row r="26" spans="2:26" ht="15" customHeight="1">
      <c r="B26" s="1167"/>
      <c r="C26" s="1167"/>
      <c r="D26" s="1167"/>
      <c r="E26" s="21" t="s">
        <v>89</v>
      </c>
      <c r="F26" s="1173" t="s">
        <v>90</v>
      </c>
      <c r="G26" s="1173"/>
      <c r="H26" s="1173"/>
      <c r="I26" s="1173"/>
      <c r="J26" s="1173"/>
      <c r="K26" s="1173"/>
      <c r="L26" s="1173"/>
      <c r="M26" s="1173"/>
      <c r="N26" s="1173"/>
      <c r="O26" s="1173"/>
      <c r="P26" s="1173"/>
      <c r="Q26" s="1173"/>
      <c r="R26" s="1173"/>
      <c r="S26" s="1173"/>
      <c r="T26" s="1174"/>
      <c r="U26" s="1164"/>
      <c r="V26" s="1164"/>
      <c r="W26" s="1164"/>
      <c r="X26" s="1164"/>
      <c r="Y26" s="1164"/>
      <c r="Z26" s="1164"/>
    </row>
    <row r="27" spans="2:26" ht="15" customHeight="1">
      <c r="B27" s="1167"/>
      <c r="C27" s="1167"/>
      <c r="D27" s="1167"/>
      <c r="E27" s="22"/>
      <c r="F27" s="1173"/>
      <c r="G27" s="1173"/>
      <c r="H27" s="1173"/>
      <c r="I27" s="1173"/>
      <c r="J27" s="1173"/>
      <c r="K27" s="1173"/>
      <c r="L27" s="1173"/>
      <c r="M27" s="1173"/>
      <c r="N27" s="1173"/>
      <c r="O27" s="1173"/>
      <c r="P27" s="1173"/>
      <c r="Q27" s="1173"/>
      <c r="R27" s="1173"/>
      <c r="S27" s="1173"/>
      <c r="T27" s="1174"/>
      <c r="U27" s="1164"/>
      <c r="V27" s="1164"/>
      <c r="W27" s="1164"/>
      <c r="X27" s="1164"/>
      <c r="Y27" s="1164"/>
      <c r="Z27" s="1164"/>
    </row>
    <row r="28" spans="2:26" ht="15" customHeight="1">
      <c r="B28" s="1167"/>
      <c r="C28" s="1167"/>
      <c r="D28" s="1167"/>
      <c r="E28" s="22"/>
      <c r="F28" s="1173"/>
      <c r="G28" s="1173"/>
      <c r="H28" s="1173"/>
      <c r="I28" s="1173"/>
      <c r="J28" s="1173"/>
      <c r="K28" s="1173"/>
      <c r="L28" s="1173"/>
      <c r="M28" s="1173"/>
      <c r="N28" s="1173"/>
      <c r="O28" s="1173"/>
      <c r="P28" s="1173"/>
      <c r="Q28" s="1173"/>
      <c r="R28" s="1173"/>
      <c r="S28" s="1173"/>
      <c r="T28" s="1174"/>
      <c r="U28" s="1164"/>
      <c r="V28" s="1164"/>
      <c r="W28" s="1164"/>
      <c r="X28" s="1164"/>
      <c r="Y28" s="1164"/>
      <c r="Z28" s="1164"/>
    </row>
    <row r="29" spans="2:26" ht="15" customHeight="1">
      <c r="B29" s="1167"/>
      <c r="C29" s="1167"/>
      <c r="D29" s="1167"/>
      <c r="E29" s="21" t="s">
        <v>91</v>
      </c>
      <c r="F29" s="1173" t="s">
        <v>92</v>
      </c>
      <c r="G29" s="1173"/>
      <c r="H29" s="1173"/>
      <c r="I29" s="1173"/>
      <c r="J29" s="1173"/>
      <c r="K29" s="1173"/>
      <c r="L29" s="1173"/>
      <c r="M29" s="1173"/>
      <c r="N29" s="1173"/>
      <c r="O29" s="1173"/>
      <c r="P29" s="1173"/>
      <c r="Q29" s="1173"/>
      <c r="R29" s="1173"/>
      <c r="S29" s="1173"/>
      <c r="T29" s="1174"/>
      <c r="U29" s="1164"/>
      <c r="V29" s="1164"/>
      <c r="W29" s="1164"/>
      <c r="X29" s="1164"/>
      <c r="Y29" s="1164"/>
      <c r="Z29" s="1164"/>
    </row>
    <row r="30" spans="2:26" ht="15" customHeight="1">
      <c r="B30" s="1167"/>
      <c r="C30" s="1167"/>
      <c r="D30" s="1167"/>
      <c r="E30" s="23"/>
      <c r="F30" s="1175"/>
      <c r="G30" s="1175"/>
      <c r="H30" s="1175"/>
      <c r="I30" s="1175"/>
      <c r="J30" s="1175"/>
      <c r="K30" s="1175"/>
      <c r="L30" s="1175"/>
      <c r="M30" s="1175"/>
      <c r="N30" s="1175"/>
      <c r="O30" s="1175"/>
      <c r="P30" s="1175"/>
      <c r="Q30" s="1175"/>
      <c r="R30" s="1175"/>
      <c r="S30" s="1175"/>
      <c r="T30" s="1176"/>
      <c r="U30" s="1164"/>
      <c r="V30" s="1164"/>
      <c r="W30" s="1164"/>
      <c r="X30" s="1164"/>
      <c r="Y30" s="1164"/>
      <c r="Z30" s="1164"/>
    </row>
    <row r="31" spans="2:26" ht="15" customHeight="1">
      <c r="B31" s="1167" t="s">
        <v>434</v>
      </c>
      <c r="C31" s="1167"/>
      <c r="D31" s="1167"/>
      <c r="E31" s="1168" t="s">
        <v>97</v>
      </c>
      <c r="F31" s="1169"/>
      <c r="G31" s="1169"/>
      <c r="H31" s="1169"/>
      <c r="I31" s="1169"/>
      <c r="J31" s="1169"/>
      <c r="K31" s="1169"/>
      <c r="L31" s="1169"/>
      <c r="M31" s="1169"/>
      <c r="N31" s="1169"/>
      <c r="O31" s="1169"/>
      <c r="P31" s="1169"/>
      <c r="Q31" s="1169"/>
      <c r="R31" s="1169"/>
      <c r="S31" s="1169"/>
      <c r="T31" s="1170"/>
      <c r="U31" s="1164" t="s">
        <v>85</v>
      </c>
      <c r="V31" s="1164"/>
      <c r="W31" s="1164"/>
      <c r="X31" s="1164" t="s">
        <v>86</v>
      </c>
      <c r="Y31" s="1164"/>
      <c r="Z31" s="1164"/>
    </row>
    <row r="32" spans="2:26" ht="15" customHeight="1">
      <c r="B32" s="1167"/>
      <c r="C32" s="1167"/>
      <c r="D32" s="1167"/>
      <c r="E32" s="1171"/>
      <c r="F32" s="1166"/>
      <c r="G32" s="1166"/>
      <c r="H32" s="1166"/>
      <c r="I32" s="1166"/>
      <c r="J32" s="1166"/>
      <c r="K32" s="1166"/>
      <c r="L32" s="1166"/>
      <c r="M32" s="1166"/>
      <c r="N32" s="1166"/>
      <c r="O32" s="1166"/>
      <c r="P32" s="1166"/>
      <c r="Q32" s="1166"/>
      <c r="R32" s="1166"/>
      <c r="S32" s="1166"/>
      <c r="T32" s="1172"/>
      <c r="U32" s="1164"/>
      <c r="V32" s="1164"/>
      <c r="W32" s="1164"/>
      <c r="X32" s="1164"/>
      <c r="Y32" s="1164"/>
      <c r="Z32" s="1164"/>
    </row>
    <row r="33" spans="2:53" ht="15" customHeight="1">
      <c r="B33" s="1167"/>
      <c r="C33" s="1167"/>
      <c r="D33" s="1167"/>
      <c r="E33" s="1171"/>
      <c r="F33" s="1166"/>
      <c r="G33" s="1166"/>
      <c r="H33" s="1166"/>
      <c r="I33" s="1166"/>
      <c r="J33" s="1166"/>
      <c r="K33" s="1166"/>
      <c r="L33" s="1166"/>
      <c r="M33" s="1166"/>
      <c r="N33" s="1166"/>
      <c r="O33" s="1166"/>
      <c r="P33" s="1166"/>
      <c r="Q33" s="1166"/>
      <c r="R33" s="1166"/>
      <c r="S33" s="1166"/>
      <c r="T33" s="1172"/>
      <c r="U33" s="1164"/>
      <c r="V33" s="1164"/>
      <c r="W33" s="1164"/>
      <c r="X33" s="1164"/>
      <c r="Y33" s="1164"/>
      <c r="Z33" s="1164"/>
    </row>
    <row r="34" spans="2:53" ht="15" customHeight="1">
      <c r="B34" s="1167"/>
      <c r="C34" s="1167"/>
      <c r="D34" s="1167"/>
      <c r="E34" s="21" t="s">
        <v>93</v>
      </c>
      <c r="F34" s="1173" t="s">
        <v>94</v>
      </c>
      <c r="G34" s="1173"/>
      <c r="H34" s="1173"/>
      <c r="I34" s="1173"/>
      <c r="J34" s="1173"/>
      <c r="K34" s="1173"/>
      <c r="L34" s="1173"/>
      <c r="M34" s="1173"/>
      <c r="N34" s="1173"/>
      <c r="O34" s="1173"/>
      <c r="P34" s="1173"/>
      <c r="Q34" s="1173"/>
      <c r="R34" s="1173"/>
      <c r="S34" s="1173"/>
      <c r="T34" s="1174"/>
      <c r="U34" s="1164"/>
      <c r="V34" s="1164"/>
      <c r="W34" s="1164"/>
      <c r="X34" s="1164"/>
      <c r="Y34" s="1164"/>
      <c r="Z34" s="1164"/>
    </row>
    <row r="35" spans="2:53" ht="15" customHeight="1">
      <c r="B35" s="1167"/>
      <c r="C35" s="1167"/>
      <c r="D35" s="1167"/>
      <c r="E35" s="22"/>
      <c r="F35" s="1173"/>
      <c r="G35" s="1173"/>
      <c r="H35" s="1173"/>
      <c r="I35" s="1173"/>
      <c r="J35" s="1173"/>
      <c r="K35" s="1173"/>
      <c r="L35" s="1173"/>
      <c r="M35" s="1173"/>
      <c r="N35" s="1173"/>
      <c r="O35" s="1173"/>
      <c r="P35" s="1173"/>
      <c r="Q35" s="1173"/>
      <c r="R35" s="1173"/>
      <c r="S35" s="1173"/>
      <c r="T35" s="1174"/>
      <c r="U35" s="1164"/>
      <c r="V35" s="1164"/>
      <c r="W35" s="1164"/>
      <c r="X35" s="1164"/>
      <c r="Y35" s="1164"/>
      <c r="Z35" s="1164"/>
    </row>
    <row r="36" spans="2:53" ht="15" customHeight="1">
      <c r="B36" s="1167"/>
      <c r="C36" s="1167"/>
      <c r="D36" s="1167"/>
      <c r="E36" s="23"/>
      <c r="F36" s="1175"/>
      <c r="G36" s="1175"/>
      <c r="H36" s="1175"/>
      <c r="I36" s="1175"/>
      <c r="J36" s="1175"/>
      <c r="K36" s="1175"/>
      <c r="L36" s="1175"/>
      <c r="M36" s="1175"/>
      <c r="N36" s="1175"/>
      <c r="O36" s="1175"/>
      <c r="P36" s="1175"/>
      <c r="Q36" s="1175"/>
      <c r="R36" s="1175"/>
      <c r="S36" s="1175"/>
      <c r="T36" s="1176"/>
      <c r="U36" s="1164"/>
      <c r="V36" s="1164"/>
      <c r="W36" s="1164"/>
      <c r="X36" s="1164"/>
      <c r="Y36" s="1164"/>
      <c r="Z36" s="1164"/>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166" t="s">
        <v>95</v>
      </c>
      <c r="C39" s="1166"/>
      <c r="D39" s="1166"/>
      <c r="E39" s="1166"/>
      <c r="F39" s="1166"/>
      <c r="G39" s="1166"/>
      <c r="H39" s="1166"/>
      <c r="I39" s="1166"/>
      <c r="J39" s="1166"/>
      <c r="K39" s="1166"/>
      <c r="L39" s="1166"/>
      <c r="M39" s="1166"/>
      <c r="N39" s="1166"/>
      <c r="O39" s="1166"/>
      <c r="P39" s="1166"/>
      <c r="Q39" s="1166"/>
      <c r="R39" s="1166"/>
      <c r="S39" s="1166"/>
      <c r="T39" s="1166"/>
      <c r="U39" s="1166"/>
      <c r="V39" s="1166"/>
      <c r="W39" s="1166"/>
      <c r="X39" s="1166"/>
      <c r="Y39" s="1166"/>
      <c r="Z39" s="1166"/>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row>
    <row r="40" spans="2:53" ht="15" customHeight="1">
      <c r="B40" s="1166"/>
      <c r="C40" s="1166"/>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166"/>
      <c r="AD43" s="1166"/>
      <c r="AE43" s="1166"/>
      <c r="AF43" s="1166"/>
      <c r="AG43" s="1166"/>
      <c r="AH43" s="1166"/>
      <c r="AI43" s="1166"/>
      <c r="AJ43" s="1166"/>
      <c r="AK43" s="1166"/>
      <c r="AL43" s="1166"/>
      <c r="AM43" s="1166"/>
      <c r="AN43" s="1166"/>
      <c r="AO43" s="1166"/>
      <c r="AP43" s="1166"/>
      <c r="AQ43" s="1166"/>
      <c r="AR43" s="1166"/>
      <c r="AS43" s="1166"/>
      <c r="AT43" s="1166"/>
      <c r="AU43" s="1166"/>
      <c r="AV43" s="1166"/>
      <c r="AW43" s="1166"/>
      <c r="AX43" s="1166"/>
      <c r="AY43" s="1166"/>
      <c r="AZ43" s="1166"/>
      <c r="BA43" s="1166"/>
    </row>
    <row r="44" spans="2:53" ht="15" customHeight="1">
      <c r="AC44" s="1166"/>
      <c r="AD44" s="1166"/>
      <c r="AE44" s="1166"/>
      <c r="AF44" s="1166"/>
      <c r="AG44" s="1166"/>
      <c r="AH44" s="1166"/>
      <c r="AI44" s="1166"/>
      <c r="AJ44" s="1166"/>
      <c r="AK44" s="1166"/>
      <c r="AL44" s="1166"/>
      <c r="AM44" s="1166"/>
      <c r="AN44" s="1166"/>
      <c r="AO44" s="1166"/>
      <c r="AP44" s="1166"/>
      <c r="AQ44" s="1166"/>
      <c r="AR44" s="1166"/>
      <c r="AS44" s="1166"/>
      <c r="AT44" s="1166"/>
      <c r="AU44" s="1166"/>
      <c r="AV44" s="1166"/>
      <c r="AW44" s="1166"/>
      <c r="AX44" s="1166"/>
      <c r="AY44" s="1166"/>
      <c r="AZ44" s="1166"/>
      <c r="BA44" s="1166"/>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B31:D36"/>
    <mergeCell ref="E31:T33"/>
    <mergeCell ref="U31:W36"/>
    <mergeCell ref="X31:Z36"/>
    <mergeCell ref="F34:T36"/>
    <mergeCell ref="B1:Z3"/>
    <mergeCell ref="B7:D9"/>
    <mergeCell ref="E7:T9"/>
    <mergeCell ref="U7:Z9"/>
    <mergeCell ref="B14:D17"/>
    <mergeCell ref="E14:T17"/>
    <mergeCell ref="U14:W17"/>
    <mergeCell ref="X14:Z17"/>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s>
  <phoneticPr fontId="12"/>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CCFFCC"/>
  </sheetPr>
  <dimension ref="A1:AI30"/>
  <sheetViews>
    <sheetView view="pageBreakPreview" topLeftCell="A2" zoomScale="115" zoomScaleNormal="100" zoomScaleSheetLayoutView="115" workbookViewId="0">
      <selection activeCell="B33" sqref="B33:M59"/>
    </sheetView>
  </sheetViews>
  <sheetFormatPr defaultColWidth="2.375" defaultRowHeight="13.5"/>
  <cols>
    <col min="1" max="16384" width="2.375" style="503"/>
  </cols>
  <sheetData>
    <row r="1" spans="1:35" ht="18.75">
      <c r="A1" s="502" t="s">
        <v>780</v>
      </c>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row>
    <row r="2" spans="1:35" ht="18.75">
      <c r="A2" s="502"/>
      <c r="B2" s="502"/>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row>
    <row r="3" spans="1:35" s="504" customFormat="1" ht="24">
      <c r="A3" s="2878" t="s">
        <v>781</v>
      </c>
      <c r="B3" s="2878"/>
      <c r="C3" s="2878"/>
      <c r="D3" s="2878"/>
      <c r="E3" s="2878"/>
      <c r="F3" s="2878"/>
      <c r="G3" s="2878"/>
      <c r="H3" s="2878"/>
      <c r="I3" s="2878"/>
      <c r="J3" s="2878"/>
      <c r="K3" s="2878"/>
      <c r="L3" s="2878"/>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row>
    <row r="4" spans="1:35" ht="18.75">
      <c r="A4" s="502"/>
      <c r="B4" s="502"/>
      <c r="C4" s="502"/>
      <c r="D4" s="502"/>
      <c r="E4" s="502"/>
      <c r="F4" s="502"/>
      <c r="G4" s="502"/>
      <c r="H4" s="502"/>
      <c r="I4" s="502"/>
      <c r="J4" s="502"/>
      <c r="K4" s="502"/>
      <c r="L4" s="502"/>
      <c r="M4" s="502"/>
      <c r="N4" s="502"/>
      <c r="O4" s="502"/>
      <c r="P4" s="502"/>
      <c r="Q4" s="502"/>
      <c r="R4" s="502"/>
      <c r="S4" s="502"/>
      <c r="T4" s="502"/>
      <c r="U4" s="502"/>
      <c r="V4" s="502"/>
      <c r="W4" s="502"/>
      <c r="X4" s="502"/>
      <c r="Y4" s="502"/>
      <c r="Z4" s="502"/>
      <c r="AA4" s="502"/>
      <c r="AB4" s="502"/>
      <c r="AC4" s="502"/>
      <c r="AD4" s="502"/>
      <c r="AE4" s="502"/>
      <c r="AF4" s="502"/>
      <c r="AG4" s="502"/>
      <c r="AH4" s="502"/>
      <c r="AI4" s="502"/>
    </row>
    <row r="5" spans="1:35" ht="16.5">
      <c r="A5" s="2879" t="s">
        <v>782</v>
      </c>
      <c r="B5" s="2879"/>
      <c r="C5" s="2879"/>
      <c r="D5" s="2879"/>
      <c r="E5" s="2879"/>
      <c r="F5" s="2880"/>
      <c r="G5" s="2880"/>
      <c r="H5" s="2880"/>
      <c r="I5" s="2880"/>
      <c r="J5" s="2880"/>
      <c r="K5" s="2880"/>
      <c r="L5" s="2880"/>
      <c r="M5" s="2880"/>
      <c r="N5" s="2880"/>
      <c r="O5" s="2880"/>
      <c r="P5" s="2880"/>
      <c r="Q5" s="2880"/>
      <c r="R5" s="2879" t="s">
        <v>783</v>
      </c>
      <c r="S5" s="2879"/>
      <c r="T5" s="2879"/>
      <c r="U5" s="2879"/>
      <c r="V5" s="2879"/>
      <c r="W5" s="2879"/>
      <c r="X5" s="2881"/>
      <c r="Y5" s="2881"/>
      <c r="Z5" s="2881"/>
      <c r="AA5" s="2881"/>
      <c r="AB5" s="2881"/>
      <c r="AC5" s="2881"/>
      <c r="AD5" s="2881"/>
      <c r="AE5" s="2881"/>
      <c r="AF5" s="2881"/>
      <c r="AG5" s="2881"/>
      <c r="AH5" s="2881"/>
      <c r="AI5" s="2881"/>
    </row>
    <row r="6" spans="1:35" ht="16.5">
      <c r="A6" s="2879"/>
      <c r="B6" s="2879"/>
      <c r="C6" s="2879"/>
      <c r="D6" s="2879"/>
      <c r="E6" s="2879"/>
      <c r="F6" s="2880"/>
      <c r="G6" s="2880"/>
      <c r="H6" s="2880"/>
      <c r="I6" s="2880"/>
      <c r="J6" s="2880"/>
      <c r="K6" s="2880"/>
      <c r="L6" s="2880"/>
      <c r="M6" s="2880"/>
      <c r="N6" s="2880"/>
      <c r="O6" s="2880"/>
      <c r="P6" s="2880"/>
      <c r="Q6" s="2880"/>
      <c r="R6" s="2879" t="s">
        <v>784</v>
      </c>
      <c r="S6" s="2879"/>
      <c r="T6" s="2879"/>
      <c r="U6" s="2879"/>
      <c r="V6" s="2879"/>
      <c r="W6" s="2879"/>
      <c r="X6" s="2881"/>
      <c r="Y6" s="2881"/>
      <c r="Z6" s="2881"/>
      <c r="AA6" s="2881"/>
      <c r="AB6" s="2881"/>
      <c r="AC6" s="2881"/>
      <c r="AD6" s="2881"/>
      <c r="AE6" s="2881"/>
      <c r="AF6" s="2881"/>
      <c r="AG6" s="2881"/>
      <c r="AH6" s="2881"/>
      <c r="AI6" s="2881"/>
    </row>
    <row r="7" spans="1:35" ht="16.5">
      <c r="A7" s="2879"/>
      <c r="B7" s="2879"/>
      <c r="C7" s="2879"/>
      <c r="D7" s="2879"/>
      <c r="E7" s="2879"/>
      <c r="F7" s="2880"/>
      <c r="G7" s="2880"/>
      <c r="H7" s="2880"/>
      <c r="I7" s="2880"/>
      <c r="J7" s="2880"/>
      <c r="K7" s="2880"/>
      <c r="L7" s="2880"/>
      <c r="M7" s="2880"/>
      <c r="N7" s="2880"/>
      <c r="O7" s="2880"/>
      <c r="P7" s="2880"/>
      <c r="Q7" s="2880"/>
      <c r="R7" s="2879" t="s">
        <v>785</v>
      </c>
      <c r="S7" s="2879"/>
      <c r="T7" s="2879"/>
      <c r="U7" s="2879"/>
      <c r="V7" s="2879"/>
      <c r="W7" s="2879"/>
      <c r="X7" s="2881"/>
      <c r="Y7" s="2881"/>
      <c r="Z7" s="2881"/>
      <c r="AA7" s="2881"/>
      <c r="AB7" s="2881"/>
      <c r="AC7" s="2881"/>
      <c r="AD7" s="2881"/>
      <c r="AE7" s="2881"/>
      <c r="AF7" s="2881"/>
      <c r="AG7" s="2881"/>
      <c r="AH7" s="2881"/>
      <c r="AI7" s="2881"/>
    </row>
    <row r="8" spans="1:35" ht="16.5">
      <c r="A8" s="2879"/>
      <c r="B8" s="2879"/>
      <c r="C8" s="2879"/>
      <c r="D8" s="2879"/>
      <c r="E8" s="2879"/>
      <c r="F8" s="2880"/>
      <c r="G8" s="2880"/>
      <c r="H8" s="2880"/>
      <c r="I8" s="2880"/>
      <c r="J8" s="2880"/>
      <c r="K8" s="2880"/>
      <c r="L8" s="2880"/>
      <c r="M8" s="2880"/>
      <c r="N8" s="2880"/>
      <c r="O8" s="2880"/>
      <c r="P8" s="2880"/>
      <c r="Q8" s="2880"/>
      <c r="R8" s="2879" t="s">
        <v>786</v>
      </c>
      <c r="S8" s="2879"/>
      <c r="T8" s="2879"/>
      <c r="U8" s="2879"/>
      <c r="V8" s="2879"/>
      <c r="W8" s="2879"/>
      <c r="X8" s="2881"/>
      <c r="Y8" s="2881"/>
      <c r="Z8" s="2881"/>
      <c r="AA8" s="2881"/>
      <c r="AB8" s="2881"/>
      <c r="AC8" s="2881"/>
      <c r="AD8" s="2881"/>
      <c r="AE8" s="2881"/>
      <c r="AF8" s="2881"/>
      <c r="AG8" s="2881"/>
      <c r="AH8" s="2881"/>
      <c r="AI8" s="2881"/>
    </row>
    <row r="9" spans="1:35" ht="16.5">
      <c r="A9" s="2879" t="s">
        <v>787</v>
      </c>
      <c r="B9" s="2879"/>
      <c r="C9" s="2879"/>
      <c r="D9" s="2879"/>
      <c r="E9" s="2879"/>
      <c r="F9" s="2881"/>
      <c r="G9" s="2881"/>
      <c r="H9" s="2881"/>
      <c r="I9" s="2881"/>
      <c r="J9" s="2881"/>
      <c r="K9" s="2881"/>
      <c r="L9" s="2881"/>
      <c r="M9" s="2881"/>
      <c r="N9" s="2881"/>
      <c r="O9" s="2881"/>
      <c r="P9" s="2881"/>
      <c r="Q9" s="2881"/>
      <c r="R9" s="2881"/>
      <c r="S9" s="2881"/>
      <c r="T9" s="2881"/>
      <c r="U9" s="2879" t="s">
        <v>788</v>
      </c>
      <c r="V9" s="2879"/>
      <c r="W9" s="2879"/>
      <c r="X9" s="2879"/>
      <c r="Y9" s="2879"/>
      <c r="Z9" s="2879"/>
      <c r="AA9" s="2881"/>
      <c r="AB9" s="2881"/>
      <c r="AC9" s="2881"/>
      <c r="AD9" s="2881"/>
      <c r="AE9" s="2881"/>
      <c r="AF9" s="2884"/>
      <c r="AG9" s="2885" t="s">
        <v>789</v>
      </c>
      <c r="AH9" s="2879"/>
      <c r="AI9" s="2879"/>
    </row>
    <row r="10" spans="1:35" ht="16.5">
      <c r="A10" s="505"/>
      <c r="B10" s="505"/>
      <c r="C10" s="505"/>
      <c r="D10" s="505"/>
      <c r="E10" s="505"/>
      <c r="F10" s="505"/>
      <c r="G10" s="505"/>
      <c r="H10" s="505"/>
      <c r="I10" s="505"/>
      <c r="J10" s="505"/>
      <c r="K10" s="505"/>
      <c r="L10" s="505"/>
      <c r="M10" s="505"/>
      <c r="N10" s="505"/>
      <c r="O10" s="505"/>
      <c r="P10" s="505"/>
      <c r="Q10" s="505"/>
      <c r="R10" s="505"/>
      <c r="S10" s="505"/>
      <c r="T10" s="505"/>
      <c r="U10" s="505"/>
      <c r="V10" s="505"/>
      <c r="W10" s="505"/>
      <c r="X10" s="505"/>
      <c r="Y10" s="505"/>
      <c r="Z10" s="505"/>
      <c r="AA10" s="505"/>
      <c r="AB10" s="505"/>
      <c r="AC10" s="505"/>
      <c r="AD10" s="505"/>
      <c r="AE10" s="505"/>
      <c r="AF10" s="505"/>
      <c r="AG10" s="505"/>
      <c r="AH10" s="505"/>
      <c r="AI10" s="505"/>
    </row>
    <row r="11" spans="1:35" ht="16.5">
      <c r="A11" s="506" t="s">
        <v>790</v>
      </c>
      <c r="B11" s="507"/>
      <c r="C11" s="507"/>
      <c r="D11" s="507"/>
      <c r="E11" s="507"/>
      <c r="F11" s="507"/>
      <c r="G11" s="507"/>
      <c r="H11" s="507"/>
      <c r="I11" s="507"/>
      <c r="J11" s="507"/>
      <c r="K11" s="507"/>
      <c r="L11" s="507"/>
      <c r="M11" s="507"/>
      <c r="N11" s="507"/>
      <c r="O11" s="507"/>
      <c r="P11" s="507"/>
      <c r="Q11" s="507"/>
      <c r="R11" s="508" t="s">
        <v>791</v>
      </c>
      <c r="S11" s="509"/>
      <c r="T11" s="509"/>
      <c r="U11" s="509"/>
      <c r="V11" s="509"/>
      <c r="W11" s="509"/>
      <c r="X11" s="509"/>
      <c r="Y11" s="509"/>
      <c r="Z11" s="509"/>
      <c r="AA11" s="509"/>
      <c r="AB11" s="509"/>
      <c r="AC11" s="509"/>
      <c r="AD11" s="509"/>
      <c r="AE11" s="509"/>
      <c r="AF11" s="509"/>
      <c r="AG11" s="509"/>
      <c r="AH11" s="509"/>
      <c r="AI11" s="510"/>
    </row>
    <row r="12" spans="1:35" ht="16.5">
      <c r="A12" s="508"/>
      <c r="B12" s="509"/>
      <c r="C12" s="509"/>
      <c r="D12" s="509"/>
      <c r="E12" s="509"/>
      <c r="F12" s="509"/>
      <c r="G12" s="509"/>
      <c r="H12" s="509"/>
      <c r="I12" s="509"/>
      <c r="J12" s="509"/>
      <c r="K12" s="509"/>
      <c r="L12" s="509"/>
      <c r="M12" s="509"/>
      <c r="N12" s="509"/>
      <c r="O12" s="509"/>
      <c r="P12" s="509"/>
      <c r="Q12" s="510"/>
      <c r="R12" s="511"/>
      <c r="S12" s="505"/>
      <c r="T12" s="505"/>
      <c r="U12" s="505"/>
      <c r="V12" s="505"/>
      <c r="W12" s="505"/>
      <c r="X12" s="505"/>
      <c r="Y12" s="505"/>
      <c r="Z12" s="505"/>
      <c r="AA12" s="505"/>
      <c r="AB12" s="505"/>
      <c r="AC12" s="505"/>
      <c r="AD12" s="505"/>
      <c r="AE12" s="505"/>
      <c r="AF12" s="505"/>
      <c r="AG12" s="505"/>
      <c r="AH12" s="505"/>
      <c r="AI12" s="512"/>
    </row>
    <row r="13" spans="1:35" ht="16.5">
      <c r="A13" s="2886" t="s">
        <v>792</v>
      </c>
      <c r="B13" s="2887"/>
      <c r="C13" s="2887"/>
      <c r="D13" s="513"/>
      <c r="E13" s="505"/>
      <c r="F13" s="505"/>
      <c r="G13" s="505"/>
      <c r="H13" s="505"/>
      <c r="I13" s="505"/>
      <c r="J13" s="2882"/>
      <c r="K13" s="2882"/>
      <c r="L13" s="2882"/>
      <c r="M13" s="2882"/>
      <c r="N13" s="2882"/>
      <c r="O13" s="2882"/>
      <c r="P13" s="2888" t="s">
        <v>789</v>
      </c>
      <c r="Q13" s="2889"/>
      <c r="R13" s="511" t="s">
        <v>793</v>
      </c>
      <c r="S13" s="505"/>
      <c r="T13" s="505"/>
      <c r="U13" s="505"/>
      <c r="V13" s="505"/>
      <c r="W13" s="2882"/>
      <c r="X13" s="2882"/>
      <c r="Y13" s="2882"/>
      <c r="Z13" s="505"/>
      <c r="AA13" s="505" t="s">
        <v>794</v>
      </c>
      <c r="AB13" s="505"/>
      <c r="AC13" s="505"/>
      <c r="AD13" s="505"/>
      <c r="AE13" s="505"/>
      <c r="AF13" s="505"/>
      <c r="AG13" s="2882"/>
      <c r="AH13" s="2882"/>
      <c r="AI13" s="2883"/>
    </row>
    <row r="14" spans="1:35" ht="16.5">
      <c r="A14" s="2886"/>
      <c r="B14" s="2887"/>
      <c r="C14" s="2887"/>
      <c r="D14" s="513"/>
      <c r="E14" s="505"/>
      <c r="F14" s="505"/>
      <c r="G14" s="505"/>
      <c r="H14" s="505"/>
      <c r="I14" s="505"/>
      <c r="J14" s="2882"/>
      <c r="K14" s="2882"/>
      <c r="L14" s="2882"/>
      <c r="M14" s="2882"/>
      <c r="N14" s="2882"/>
      <c r="O14" s="2882"/>
      <c r="P14" s="2888"/>
      <c r="Q14" s="2889"/>
      <c r="R14" s="511"/>
      <c r="S14" s="505"/>
      <c r="T14" s="505"/>
      <c r="U14" s="505"/>
      <c r="V14" s="505"/>
      <c r="W14" s="505"/>
      <c r="X14" s="505"/>
      <c r="Y14" s="505"/>
      <c r="Z14" s="505"/>
      <c r="AA14" s="505"/>
      <c r="AB14" s="505"/>
      <c r="AC14" s="505"/>
      <c r="AD14" s="505"/>
      <c r="AE14" s="505"/>
      <c r="AF14" s="505"/>
      <c r="AG14" s="505"/>
      <c r="AH14" s="505"/>
      <c r="AI14" s="512"/>
    </row>
    <row r="15" spans="1:35" ht="16.5">
      <c r="A15" s="511"/>
      <c r="B15" s="505"/>
      <c r="C15" s="505"/>
      <c r="D15" s="505"/>
      <c r="E15" s="505"/>
      <c r="F15" s="505"/>
      <c r="G15" s="505"/>
      <c r="H15" s="505"/>
      <c r="I15" s="505"/>
      <c r="J15" s="505"/>
      <c r="K15" s="505"/>
      <c r="L15" s="505"/>
      <c r="M15" s="505"/>
      <c r="N15" s="505"/>
      <c r="O15" s="505"/>
      <c r="P15" s="505"/>
      <c r="Q15" s="512"/>
      <c r="R15" s="511" t="s">
        <v>795</v>
      </c>
      <c r="S15" s="505"/>
      <c r="T15" s="505"/>
      <c r="U15" s="505"/>
      <c r="V15" s="2882"/>
      <c r="W15" s="2882"/>
      <c r="X15" s="2882"/>
      <c r="Y15" s="505"/>
      <c r="Z15" s="505"/>
      <c r="AA15" s="505" t="s">
        <v>796</v>
      </c>
      <c r="AB15" s="505"/>
      <c r="AC15" s="505"/>
      <c r="AD15" s="505"/>
      <c r="AE15" s="505"/>
      <c r="AF15" s="505"/>
      <c r="AG15" s="2882"/>
      <c r="AH15" s="2882"/>
      <c r="AI15" s="2883"/>
    </row>
    <row r="16" spans="1:35" ht="16.5">
      <c r="A16" s="2886" t="s">
        <v>797</v>
      </c>
      <c r="B16" s="2887"/>
      <c r="C16" s="2887"/>
      <c r="D16" s="513"/>
      <c r="E16" s="505"/>
      <c r="F16" s="505"/>
      <c r="G16" s="505"/>
      <c r="H16" s="505"/>
      <c r="I16" s="505"/>
      <c r="J16" s="505"/>
      <c r="K16" s="505"/>
      <c r="L16" s="505"/>
      <c r="M16" s="2882"/>
      <c r="N16" s="2882"/>
      <c r="O16" s="2882"/>
      <c r="P16" s="2888" t="s">
        <v>789</v>
      </c>
      <c r="Q16" s="2889"/>
      <c r="R16" s="511"/>
      <c r="S16" s="505"/>
      <c r="T16" s="505"/>
      <c r="U16" s="505"/>
      <c r="V16" s="505"/>
      <c r="W16" s="505"/>
      <c r="X16" s="505"/>
      <c r="Y16" s="505"/>
      <c r="Z16" s="505"/>
      <c r="AA16" s="505"/>
      <c r="AB16" s="505"/>
      <c r="AC16" s="505"/>
      <c r="AD16" s="505"/>
      <c r="AE16" s="505"/>
      <c r="AF16" s="505"/>
      <c r="AG16" s="505"/>
      <c r="AH16" s="505"/>
      <c r="AI16" s="512"/>
    </row>
    <row r="17" spans="1:35" ht="16.5">
      <c r="A17" s="2886"/>
      <c r="B17" s="2887"/>
      <c r="C17" s="2887"/>
      <c r="D17" s="513"/>
      <c r="E17" s="505"/>
      <c r="F17" s="505"/>
      <c r="G17" s="505"/>
      <c r="H17" s="505"/>
      <c r="I17" s="505"/>
      <c r="J17" s="505"/>
      <c r="K17" s="505"/>
      <c r="L17" s="505"/>
      <c r="M17" s="2882"/>
      <c r="N17" s="2882"/>
      <c r="O17" s="2882"/>
      <c r="P17" s="2888"/>
      <c r="Q17" s="2889"/>
      <c r="R17" s="2893" t="s">
        <v>798</v>
      </c>
      <c r="S17" s="2894"/>
      <c r="T17" s="2894"/>
      <c r="U17" s="2894"/>
      <c r="V17" s="2888" t="s">
        <v>799</v>
      </c>
      <c r="W17" s="2882"/>
      <c r="X17" s="2882"/>
      <c r="Y17" s="2882"/>
      <c r="Z17" s="505"/>
      <c r="AA17" s="2888" t="s">
        <v>800</v>
      </c>
      <c r="AB17" s="2888"/>
      <c r="AC17" s="2888"/>
      <c r="AD17" s="2888"/>
      <c r="AE17" s="2888"/>
      <c r="AF17" s="2888"/>
      <c r="AG17" s="2882"/>
      <c r="AH17" s="2882"/>
      <c r="AI17" s="2883"/>
    </row>
    <row r="18" spans="1:35" ht="16.5">
      <c r="A18" s="514"/>
      <c r="B18" s="515"/>
      <c r="C18" s="515"/>
      <c r="D18" s="515"/>
      <c r="E18" s="515"/>
      <c r="F18" s="515"/>
      <c r="G18" s="515"/>
      <c r="H18" s="515"/>
      <c r="I18" s="515"/>
      <c r="J18" s="515"/>
      <c r="K18" s="515"/>
      <c r="L18" s="515"/>
      <c r="M18" s="515"/>
      <c r="N18" s="515"/>
      <c r="O18" s="515"/>
      <c r="P18" s="515"/>
      <c r="Q18" s="516"/>
      <c r="R18" s="2895"/>
      <c r="S18" s="2896"/>
      <c r="T18" s="2896"/>
      <c r="U18" s="2896"/>
      <c r="V18" s="2890"/>
      <c r="W18" s="2891"/>
      <c r="X18" s="2891"/>
      <c r="Y18" s="2891"/>
      <c r="Z18" s="515"/>
      <c r="AA18" s="2890"/>
      <c r="AB18" s="2890"/>
      <c r="AC18" s="2890"/>
      <c r="AD18" s="2890"/>
      <c r="AE18" s="2890"/>
      <c r="AF18" s="2890"/>
      <c r="AG18" s="2891"/>
      <c r="AH18" s="2891"/>
      <c r="AI18" s="2892"/>
    </row>
    <row r="19" spans="1:35" ht="16.5">
      <c r="A19" s="505"/>
      <c r="B19" s="505"/>
      <c r="C19" s="505"/>
      <c r="D19" s="505"/>
      <c r="E19" s="505"/>
      <c r="F19" s="505"/>
      <c r="G19" s="505"/>
      <c r="H19" s="505"/>
      <c r="I19" s="505"/>
      <c r="J19" s="505"/>
      <c r="K19" s="505"/>
      <c r="L19" s="505"/>
      <c r="M19" s="505"/>
      <c r="N19" s="505"/>
      <c r="O19" s="505"/>
      <c r="P19" s="505"/>
      <c r="Q19" s="505"/>
      <c r="R19" s="505"/>
      <c r="S19" s="505"/>
      <c r="T19" s="505"/>
      <c r="U19" s="505"/>
      <c r="V19" s="505"/>
      <c r="W19" s="505"/>
      <c r="X19" s="505"/>
      <c r="Y19" s="505"/>
      <c r="Z19" s="505"/>
      <c r="AA19" s="505"/>
      <c r="AB19" s="505"/>
      <c r="AC19" s="505"/>
      <c r="AD19" s="505"/>
      <c r="AE19" s="505"/>
      <c r="AF19" s="505"/>
      <c r="AG19" s="505"/>
      <c r="AH19" s="505"/>
      <c r="AI19" s="505"/>
    </row>
    <row r="20" spans="1:35" ht="16.5">
      <c r="A20" s="2879" t="s">
        <v>801</v>
      </c>
      <c r="B20" s="2879"/>
      <c r="C20" s="2879"/>
      <c r="D20" s="2879"/>
      <c r="E20" s="2879"/>
      <c r="F20" s="2879"/>
      <c r="G20" s="2879"/>
      <c r="H20" s="2879"/>
      <c r="I20" s="2879"/>
      <c r="J20" s="2879"/>
      <c r="K20" s="2879"/>
      <c r="L20" s="2879"/>
      <c r="M20" s="2879"/>
      <c r="N20" s="2879"/>
      <c r="O20" s="2879"/>
      <c r="P20" s="2879"/>
      <c r="Q20" s="2879"/>
      <c r="R20" s="2879"/>
      <c r="S20" s="2879"/>
      <c r="T20" s="2879"/>
      <c r="U20" s="2879"/>
      <c r="V20" s="2879"/>
      <c r="W20" s="2879"/>
      <c r="X20" s="2879"/>
      <c r="Y20" s="2879"/>
      <c r="Z20" s="2879"/>
      <c r="AA20" s="2879"/>
      <c r="AB20" s="2879"/>
      <c r="AC20" s="2879"/>
      <c r="AD20" s="2879"/>
      <c r="AE20" s="2879"/>
      <c r="AF20" s="2879"/>
      <c r="AG20" s="2879"/>
      <c r="AH20" s="2879"/>
      <c r="AI20" s="2879"/>
    </row>
    <row r="21" spans="1:35" ht="16.5">
      <c r="A21" s="2879" t="s">
        <v>802</v>
      </c>
      <c r="B21" s="2879"/>
      <c r="C21" s="2879"/>
      <c r="D21" s="2879"/>
      <c r="E21" s="2879"/>
      <c r="F21" s="2879"/>
      <c r="G21" s="2879"/>
      <c r="H21" s="2879"/>
      <c r="I21" s="2879"/>
      <c r="J21" s="2879" t="s">
        <v>803</v>
      </c>
      <c r="K21" s="2879"/>
      <c r="L21" s="2879"/>
      <c r="M21" s="2879"/>
      <c r="N21" s="2879"/>
      <c r="O21" s="2879"/>
      <c r="P21" s="2879"/>
      <c r="Q21" s="2879"/>
      <c r="R21" s="2879" t="s">
        <v>804</v>
      </c>
      <c r="S21" s="2879"/>
      <c r="T21" s="2879"/>
      <c r="U21" s="2879"/>
      <c r="V21" s="2879"/>
      <c r="W21" s="2879"/>
      <c r="X21" s="2879"/>
      <c r="Y21" s="2879"/>
      <c r="Z21" s="2879"/>
      <c r="AA21" s="2879" t="s">
        <v>805</v>
      </c>
      <c r="AB21" s="2879"/>
      <c r="AC21" s="2879"/>
      <c r="AD21" s="2879"/>
      <c r="AE21" s="2879"/>
      <c r="AF21" s="2879"/>
      <c r="AG21" s="2879"/>
      <c r="AH21" s="2879"/>
      <c r="AI21" s="2879"/>
    </row>
    <row r="22" spans="1:35" ht="16.5">
      <c r="A22" s="2881"/>
      <c r="B22" s="2881"/>
      <c r="C22" s="2881"/>
      <c r="D22" s="2881"/>
      <c r="E22" s="2881"/>
      <c r="F22" s="2881"/>
      <c r="G22" s="2881"/>
      <c r="H22" s="2881"/>
      <c r="I22" s="2881"/>
      <c r="J22" s="2881"/>
      <c r="K22" s="2881"/>
      <c r="L22" s="2881"/>
      <c r="M22" s="2881"/>
      <c r="N22" s="2881"/>
      <c r="O22" s="2881"/>
      <c r="P22" s="2881"/>
      <c r="Q22" s="2881"/>
      <c r="R22" s="2881"/>
      <c r="S22" s="2881"/>
      <c r="T22" s="2881"/>
      <c r="U22" s="2881"/>
      <c r="V22" s="2881"/>
      <c r="W22" s="2881"/>
      <c r="X22" s="2881"/>
      <c r="Y22" s="2881"/>
      <c r="Z22" s="2881"/>
      <c r="AA22" s="2881"/>
      <c r="AB22" s="2881"/>
      <c r="AC22" s="2881"/>
      <c r="AD22" s="2881"/>
      <c r="AE22" s="2881"/>
      <c r="AF22" s="2881"/>
      <c r="AG22" s="2881"/>
      <c r="AH22" s="2881"/>
      <c r="AI22" s="2881"/>
    </row>
    <row r="23" spans="1:35" ht="16.5">
      <c r="A23" s="2881"/>
      <c r="B23" s="2881"/>
      <c r="C23" s="2881"/>
      <c r="D23" s="2881"/>
      <c r="E23" s="2881"/>
      <c r="F23" s="2881"/>
      <c r="G23" s="2881"/>
      <c r="H23" s="2881"/>
      <c r="I23" s="2881"/>
      <c r="J23" s="2881"/>
      <c r="K23" s="2881"/>
      <c r="L23" s="2881"/>
      <c r="M23" s="2881"/>
      <c r="N23" s="2881"/>
      <c r="O23" s="2881"/>
      <c r="P23" s="2881"/>
      <c r="Q23" s="2881"/>
      <c r="R23" s="2881"/>
      <c r="S23" s="2881"/>
      <c r="T23" s="2881"/>
      <c r="U23" s="2881"/>
      <c r="V23" s="2881"/>
      <c r="W23" s="2881"/>
      <c r="X23" s="2881"/>
      <c r="Y23" s="2881"/>
      <c r="Z23" s="2881"/>
      <c r="AA23" s="2881"/>
      <c r="AB23" s="2881"/>
      <c r="AC23" s="2881"/>
      <c r="AD23" s="2881"/>
      <c r="AE23" s="2881"/>
      <c r="AF23" s="2881"/>
      <c r="AG23" s="2881"/>
      <c r="AH23" s="2881"/>
      <c r="AI23" s="2881"/>
    </row>
    <row r="24" spans="1:35" ht="16.5">
      <c r="A24" s="2881"/>
      <c r="B24" s="2881"/>
      <c r="C24" s="2881"/>
      <c r="D24" s="2881"/>
      <c r="E24" s="2881"/>
      <c r="F24" s="2881"/>
      <c r="G24" s="2881"/>
      <c r="H24" s="2881"/>
      <c r="I24" s="2881"/>
      <c r="J24" s="2881"/>
      <c r="K24" s="2881"/>
      <c r="L24" s="2881"/>
      <c r="M24" s="2881"/>
      <c r="N24" s="2881"/>
      <c r="O24" s="2881"/>
      <c r="P24" s="2881"/>
      <c r="Q24" s="2881"/>
      <c r="R24" s="2881"/>
      <c r="S24" s="2881"/>
      <c r="T24" s="2881"/>
      <c r="U24" s="2881"/>
      <c r="V24" s="2881"/>
      <c r="W24" s="2881"/>
      <c r="X24" s="2881"/>
      <c r="Y24" s="2881"/>
      <c r="Z24" s="2881"/>
      <c r="AA24" s="2881"/>
      <c r="AB24" s="2881"/>
      <c r="AC24" s="2881"/>
      <c r="AD24" s="2881"/>
      <c r="AE24" s="2881"/>
      <c r="AF24" s="2881"/>
      <c r="AG24" s="2881"/>
      <c r="AH24" s="2881"/>
      <c r="AI24" s="2881"/>
    </row>
    <row r="25" spans="1:35" ht="16.5">
      <c r="A25" s="2881"/>
      <c r="B25" s="2881"/>
      <c r="C25" s="2881"/>
      <c r="D25" s="2881"/>
      <c r="E25" s="2881"/>
      <c r="F25" s="2881"/>
      <c r="G25" s="2881"/>
      <c r="H25" s="2881"/>
      <c r="I25" s="2881"/>
      <c r="J25" s="2881"/>
      <c r="K25" s="2881"/>
      <c r="L25" s="2881"/>
      <c r="M25" s="2881"/>
      <c r="N25" s="2881"/>
      <c r="O25" s="2881"/>
      <c r="P25" s="2881"/>
      <c r="Q25" s="2881"/>
      <c r="R25" s="2881"/>
      <c r="S25" s="2881"/>
      <c r="T25" s="2881"/>
      <c r="U25" s="2881"/>
      <c r="V25" s="2881"/>
      <c r="W25" s="2881"/>
      <c r="X25" s="2881"/>
      <c r="Y25" s="2881"/>
      <c r="Z25" s="2881"/>
      <c r="AA25" s="2881"/>
      <c r="AB25" s="2881"/>
      <c r="AC25" s="2881"/>
      <c r="AD25" s="2881"/>
      <c r="AE25" s="2881"/>
      <c r="AF25" s="2881"/>
      <c r="AG25" s="2881"/>
      <c r="AH25" s="2881"/>
      <c r="AI25" s="2881"/>
    </row>
    <row r="26" spans="1:35" ht="16.5">
      <c r="A26" s="2881"/>
      <c r="B26" s="2881"/>
      <c r="C26" s="2881"/>
      <c r="D26" s="2881"/>
      <c r="E26" s="2881"/>
      <c r="F26" s="2881"/>
      <c r="G26" s="2881"/>
      <c r="H26" s="2881"/>
      <c r="I26" s="2881"/>
      <c r="J26" s="2881"/>
      <c r="K26" s="2881"/>
      <c r="L26" s="2881"/>
      <c r="M26" s="2881"/>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row>
    <row r="27" spans="1:35" ht="16.5">
      <c r="A27" s="2881"/>
      <c r="B27" s="2881"/>
      <c r="C27" s="2881"/>
      <c r="D27" s="2881"/>
      <c r="E27" s="2881"/>
      <c r="F27" s="2881"/>
      <c r="G27" s="2881"/>
      <c r="H27" s="2881"/>
      <c r="I27" s="2881"/>
      <c r="J27" s="2881"/>
      <c r="K27" s="2881"/>
      <c r="L27" s="2881"/>
      <c r="M27" s="2881"/>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row>
    <row r="28" spans="1:35" ht="16.5">
      <c r="A28" s="2881"/>
      <c r="B28" s="2881"/>
      <c r="C28" s="2881"/>
      <c r="D28" s="2881"/>
      <c r="E28" s="2881"/>
      <c r="F28" s="2881"/>
      <c r="G28" s="2881"/>
      <c r="H28" s="2881"/>
      <c r="I28" s="2881"/>
      <c r="J28" s="2881"/>
      <c r="K28" s="2881"/>
      <c r="L28" s="2881"/>
      <c r="M28" s="2881"/>
      <c r="N28" s="2881"/>
      <c r="O28" s="2881"/>
      <c r="P28" s="2881"/>
      <c r="Q28" s="2881"/>
      <c r="R28" s="2881"/>
      <c r="S28" s="2881"/>
      <c r="T28" s="2881"/>
      <c r="U28" s="2881"/>
      <c r="V28" s="2881"/>
      <c r="W28" s="2881"/>
      <c r="X28" s="2881"/>
      <c r="Y28" s="2881"/>
      <c r="Z28" s="2881"/>
      <c r="AA28" s="2881"/>
      <c r="AB28" s="2881"/>
      <c r="AC28" s="2881"/>
      <c r="AD28" s="2881"/>
      <c r="AE28" s="2881"/>
      <c r="AF28" s="2881"/>
      <c r="AG28" s="2881"/>
      <c r="AH28" s="2881"/>
      <c r="AI28" s="2881"/>
    </row>
    <row r="29" spans="1:35" ht="16.5">
      <c r="A29" s="505"/>
      <c r="B29" s="505"/>
      <c r="C29" s="505"/>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row>
    <row r="30" spans="1:35" ht="16.5">
      <c r="A30" s="2888" t="s">
        <v>806</v>
      </c>
      <c r="B30" s="2888"/>
      <c r="C30" s="2888"/>
      <c r="D30" s="2888"/>
      <c r="E30" s="2888"/>
      <c r="F30" s="2888"/>
      <c r="G30" s="2888"/>
      <c r="H30" s="2888"/>
      <c r="I30" s="2888"/>
      <c r="J30" s="2888"/>
      <c r="K30" s="2888"/>
      <c r="L30" s="2888"/>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row>
  </sheetData>
  <mergeCells count="65">
    <mergeCell ref="A28:I28"/>
    <mergeCell ref="J28:Q28"/>
    <mergeCell ref="R28:Z28"/>
    <mergeCell ref="AA28:AI28"/>
    <mergeCell ref="A30:AI30"/>
    <mergeCell ref="A26:I26"/>
    <mergeCell ref="J26:Q26"/>
    <mergeCell ref="R26:Z26"/>
    <mergeCell ref="AA26:AI26"/>
    <mergeCell ref="A27:I27"/>
    <mergeCell ref="J27:Q27"/>
    <mergeCell ref="R27:Z27"/>
    <mergeCell ref="AA27:AI27"/>
    <mergeCell ref="A24:I24"/>
    <mergeCell ref="J24:Q24"/>
    <mergeCell ref="R24:Z24"/>
    <mergeCell ref="AA24:AI24"/>
    <mergeCell ref="A25:I25"/>
    <mergeCell ref="J25:Q25"/>
    <mergeCell ref="R25:Z25"/>
    <mergeCell ref="AA25:AI25"/>
    <mergeCell ref="A22:I22"/>
    <mergeCell ref="J22:Q22"/>
    <mergeCell ref="R22:Z22"/>
    <mergeCell ref="AA22:AI22"/>
    <mergeCell ref="A23:I23"/>
    <mergeCell ref="J23:Q23"/>
    <mergeCell ref="R23:Z23"/>
    <mergeCell ref="AA23:AI2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V15:X15"/>
    <mergeCell ref="AG15:AI15"/>
    <mergeCell ref="X8:AI8"/>
    <mergeCell ref="A9:E9"/>
    <mergeCell ref="F9:T9"/>
    <mergeCell ref="U9:Z9"/>
    <mergeCell ref="AA9:AF9"/>
    <mergeCell ref="AG9:AI9"/>
    <mergeCell ref="A13:C14"/>
    <mergeCell ref="J13:O14"/>
    <mergeCell ref="P13:Q14"/>
    <mergeCell ref="W13:Y13"/>
    <mergeCell ref="AG13:AI13"/>
    <mergeCell ref="A3:AI3"/>
    <mergeCell ref="A5:E8"/>
    <mergeCell ref="F5:Q8"/>
    <mergeCell ref="R5:W5"/>
    <mergeCell ref="X5:AI5"/>
    <mergeCell ref="R6:W6"/>
    <mergeCell ref="X6:AI6"/>
    <mergeCell ref="R7:W7"/>
    <mergeCell ref="X7:AI7"/>
    <mergeCell ref="R8:W8"/>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CCFFCC"/>
  </sheetPr>
  <dimension ref="B1:DD71"/>
  <sheetViews>
    <sheetView showZeros="0" view="pageBreakPreview" topLeftCell="V11" zoomScale="115" zoomScaleNormal="75" zoomScaleSheetLayoutView="115" workbookViewId="0">
      <selection activeCell="B33" sqref="B33:M59"/>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2948" t="s">
        <v>983</v>
      </c>
      <c r="Y1" s="2948"/>
      <c r="Z1" s="2948"/>
      <c r="AA1" s="2948"/>
      <c r="AB1" s="2948"/>
      <c r="AC1" s="2948"/>
      <c r="AD1" s="2948"/>
      <c r="AE1" s="2948"/>
      <c r="AF1" s="2948"/>
    </row>
    <row r="2" spans="2:108" ht="18" customHeight="1">
      <c r="B2" s="701" t="s">
        <v>982</v>
      </c>
      <c r="C2" s="517"/>
      <c r="D2" s="517"/>
      <c r="E2" s="517"/>
      <c r="F2" s="517"/>
      <c r="G2" s="517"/>
      <c r="H2" s="518"/>
      <c r="X2" s="2948"/>
      <c r="Y2" s="2948"/>
      <c r="Z2" s="2948"/>
      <c r="AA2" s="2948"/>
      <c r="AB2" s="2948"/>
      <c r="AC2" s="2948"/>
      <c r="AD2" s="2948"/>
      <c r="AE2" s="2948"/>
      <c r="AF2" s="2948"/>
    </row>
    <row r="3" spans="2:108" ht="21" customHeight="1">
      <c r="B3" s="519"/>
      <c r="C3" s="520"/>
      <c r="D3" s="520"/>
      <c r="E3" s="520"/>
      <c r="F3" s="520"/>
      <c r="G3" s="520"/>
      <c r="H3" s="521"/>
    </row>
    <row r="4" spans="2:108" ht="24">
      <c r="B4" s="522" t="s">
        <v>807</v>
      </c>
      <c r="P4" s="2569"/>
      <c r="Q4" s="2569"/>
      <c r="R4" s="2951"/>
      <c r="S4" s="2951"/>
      <c r="T4" s="2951"/>
      <c r="U4" s="759"/>
      <c r="W4" s="305"/>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15"/>
      <c r="CU4" s="2949" t="s">
        <v>852</v>
      </c>
      <c r="CV4" s="2949" t="s">
        <v>853</v>
      </c>
      <c r="CW4" s="665" t="s">
        <v>854</v>
      </c>
      <c r="CX4" s="525" t="s">
        <v>850</v>
      </c>
      <c r="CY4" s="739" t="s">
        <v>855</v>
      </c>
      <c r="CZ4" s="550" t="s">
        <v>856</v>
      </c>
      <c r="DA4" s="550" t="s">
        <v>857</v>
      </c>
      <c r="DB4" s="550" t="s">
        <v>858</v>
      </c>
      <c r="DC4" s="550" t="s">
        <v>859</v>
      </c>
      <c r="DD4" s="550" t="s">
        <v>860</v>
      </c>
    </row>
    <row r="5" spans="2:108" ht="20.25">
      <c r="B5" s="523" t="s">
        <v>809</v>
      </c>
      <c r="C5" s="317"/>
      <c r="D5" s="2900"/>
      <c r="E5" s="2900"/>
      <c r="F5" s="2900"/>
      <c r="G5" s="2900"/>
      <c r="I5" s="757" t="s">
        <v>1026</v>
      </c>
      <c r="J5" s="2900"/>
      <c r="K5" s="2900"/>
      <c r="L5" s="2900"/>
      <c r="W5" s="309"/>
      <c r="Y5" s="2940" t="s">
        <v>662</v>
      </c>
      <c r="Z5" s="2940"/>
      <c r="AA5" s="2940"/>
      <c r="AB5" s="2940"/>
      <c r="AC5" s="2940"/>
      <c r="AD5" s="2940"/>
      <c r="AE5" s="317"/>
      <c r="AF5" s="2941">
        <f>D5</f>
        <v>0</v>
      </c>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T5" s="2940" t="s">
        <v>808</v>
      </c>
      <c r="BU5" s="2940"/>
      <c r="BV5" s="2940"/>
      <c r="BW5" s="2940"/>
      <c r="BX5" s="2940"/>
      <c r="BY5" s="2940"/>
      <c r="BZ5" s="2940"/>
      <c r="CA5" s="317"/>
      <c r="CB5" s="2941">
        <f>J5</f>
        <v>0</v>
      </c>
      <c r="CC5" s="2941"/>
      <c r="CD5" s="2941"/>
      <c r="CE5" s="2941"/>
      <c r="CF5" s="2941"/>
      <c r="CG5" s="2941"/>
      <c r="CH5" s="2941"/>
      <c r="CI5" s="2941"/>
      <c r="CJ5" s="2941"/>
      <c r="CK5" s="2941"/>
      <c r="CL5" s="2941"/>
      <c r="CM5" s="2941"/>
      <c r="CN5" s="2941"/>
      <c r="CO5" s="2941"/>
      <c r="CP5" s="2941"/>
      <c r="CQ5" s="2941"/>
      <c r="CS5" s="311"/>
      <c r="CU5" s="2548"/>
      <c r="CV5" s="2949"/>
      <c r="CW5" s="746" t="s">
        <v>832</v>
      </c>
      <c r="CX5" s="746" t="s">
        <v>832</v>
      </c>
      <c r="CY5" s="746" t="s">
        <v>832</v>
      </c>
      <c r="CZ5" s="746" t="s">
        <v>832</v>
      </c>
      <c r="DA5" s="746" t="s">
        <v>832</v>
      </c>
      <c r="DB5" s="746" t="s">
        <v>832</v>
      </c>
      <c r="DC5" s="746" t="s">
        <v>832</v>
      </c>
      <c r="DD5" s="746" t="s">
        <v>832</v>
      </c>
    </row>
    <row r="6" spans="2:108" ht="6" customHeight="1">
      <c r="B6" s="306"/>
      <c r="C6" s="306"/>
      <c r="I6" s="310" t="s">
        <v>1027</v>
      </c>
      <c r="W6" s="309"/>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CS6" s="311"/>
      <c r="CU6" s="551">
        <f>IF(L13="","",B13)</f>
        <v>1</v>
      </c>
      <c r="CV6" s="652" t="str">
        <f>IF(C13="","",C13)</f>
        <v/>
      </c>
      <c r="CW6" s="654">
        <f>IF(L13="","",L13)</f>
        <v>25.6</v>
      </c>
      <c r="CX6" s="552">
        <f>IF(CW6="","",$AK$31)</f>
        <v>25.6</v>
      </c>
      <c r="CY6" s="552">
        <f>IF(CX6="","",CX6+2.5)</f>
        <v>28.1</v>
      </c>
      <c r="CZ6" s="552">
        <f>IF(CX6="","",CX6-2.5)</f>
        <v>23.1</v>
      </c>
      <c r="DA6" s="552">
        <f>IF(CX6="","",CX6+4)</f>
        <v>29.6</v>
      </c>
      <c r="DB6" s="552">
        <f>IF(CX6="","",CX6-4)</f>
        <v>21.6</v>
      </c>
      <c r="DC6" s="552">
        <f>IF(CX6="","",CX6+5)</f>
        <v>30.6</v>
      </c>
      <c r="DD6" s="552">
        <f>IF(CX6="","",CX6-5)</f>
        <v>20.6</v>
      </c>
    </row>
    <row r="7" spans="2:108" ht="16.5">
      <c r="B7" s="524" t="s">
        <v>810</v>
      </c>
      <c r="C7" s="317"/>
      <c r="D7" s="2900"/>
      <c r="E7" s="2900"/>
      <c r="F7" s="2900"/>
      <c r="G7" s="2900"/>
      <c r="I7" s="758" t="s">
        <v>1028</v>
      </c>
      <c r="J7" s="2968"/>
      <c r="K7" s="2968"/>
      <c r="L7" s="2968"/>
      <c r="W7" s="309"/>
      <c r="Y7" s="2940" t="s">
        <v>861</v>
      </c>
      <c r="Z7" s="2940"/>
      <c r="AA7" s="2940"/>
      <c r="AB7" s="2940"/>
      <c r="AC7" s="2940"/>
      <c r="AD7" s="2940"/>
      <c r="AE7" s="317"/>
      <c r="AF7" s="2941">
        <f>D7</f>
        <v>0</v>
      </c>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T7" s="2940" t="s">
        <v>862</v>
      </c>
      <c r="BU7" s="2940"/>
      <c r="BV7" s="2940"/>
      <c r="BW7" s="2940"/>
      <c r="BX7" s="2940"/>
      <c r="BY7" s="2940"/>
      <c r="BZ7" s="2940"/>
      <c r="CA7" s="317"/>
      <c r="CB7" s="2942" t="s">
        <v>863</v>
      </c>
      <c r="CC7" s="2942"/>
      <c r="CD7" s="2942"/>
      <c r="CE7" s="2942"/>
      <c r="CF7" s="2942"/>
      <c r="CG7" s="2942"/>
      <c r="CH7" s="2942"/>
      <c r="CI7" s="2942"/>
      <c r="CJ7" s="2942"/>
      <c r="CK7" s="2942"/>
      <c r="CL7" s="2942"/>
      <c r="CM7" s="2942"/>
      <c r="CN7" s="2942"/>
      <c r="CO7" s="2942"/>
      <c r="CP7" s="2942"/>
      <c r="CQ7" s="2942"/>
      <c r="CS7" s="311"/>
      <c r="CU7" s="551" t="str">
        <f>IF(L15="","",B15)</f>
        <v/>
      </c>
      <c r="CV7" s="652" t="str">
        <f>IF(C15="","",C15)</f>
        <v/>
      </c>
      <c r="CW7" s="653" t="str">
        <f>IF(L15="","",L15)</f>
        <v/>
      </c>
      <c r="CX7" s="552" t="str">
        <f>IF(CW7="","",$AK$31)</f>
        <v/>
      </c>
      <c r="CY7" s="552" t="str">
        <f>IF(CX7="","",CX7+2.5)</f>
        <v/>
      </c>
      <c r="CZ7" s="552" t="str">
        <f>IF(CX7="","",CX7-2.5)</f>
        <v/>
      </c>
      <c r="DA7" s="552" t="str">
        <f>IF(CX7="","",CX7+4)</f>
        <v/>
      </c>
      <c r="DB7" s="552" t="str">
        <f>IF(CX7="","",CX7-4)</f>
        <v/>
      </c>
      <c r="DC7" s="552" t="str">
        <f>IF(CX7="","",CX7+5)</f>
        <v/>
      </c>
      <c r="DD7" s="552" t="str">
        <f>IF(CX7="","",CX7-5)</f>
        <v/>
      </c>
    </row>
    <row r="8" spans="2:108" ht="6.75" customHeight="1">
      <c r="G8" s="383"/>
      <c r="H8" s="383"/>
      <c r="I8" s="383"/>
      <c r="J8" s="383"/>
      <c r="K8" s="383"/>
      <c r="L8" s="383"/>
      <c r="M8" s="383"/>
      <c r="N8" s="383"/>
      <c r="O8" s="383"/>
      <c r="W8" s="309"/>
      <c r="CS8" s="311"/>
      <c r="CU8" s="551" t="str">
        <f t="shared" ref="CU8:CU54" si="0">IF(L16="","",B16)</f>
        <v/>
      </c>
      <c r="CV8" s="652" t="str">
        <f t="shared" ref="CV8:CV54" si="1">IF(C16="","",C16)</f>
        <v/>
      </c>
      <c r="CW8" s="653" t="str">
        <f t="shared" ref="CW8:CW54" si="2">IF(L16="","",L16)</f>
        <v/>
      </c>
      <c r="CX8" s="552" t="str">
        <f t="shared" ref="CX8:CX55" si="3">IF(CW8="","",$AK$31)</f>
        <v/>
      </c>
      <c r="CY8" s="552" t="str">
        <f t="shared" ref="CY8:CY55" si="4">IF(CX8="","",CX8+2.5)</f>
        <v/>
      </c>
      <c r="CZ8" s="552" t="str">
        <f t="shared" ref="CZ8:CZ55" si="5">IF(CX8="","",CX8-2.5)</f>
        <v/>
      </c>
      <c r="DA8" s="552" t="str">
        <f t="shared" ref="DA8:DA55" si="6">IF(CX8="","",CX8+4)</f>
        <v/>
      </c>
      <c r="DB8" s="552" t="str">
        <f t="shared" ref="DB8:DB55" si="7">IF(CX8="","",CX8-4)</f>
        <v/>
      </c>
      <c r="DC8" s="552" t="str">
        <f t="shared" ref="DC8:DC55" si="8">IF(CX8="","",CX8+5)</f>
        <v/>
      </c>
      <c r="DD8" s="552" t="str">
        <f t="shared" ref="DD8:DD55" si="9">IF(CX8="","",CX8-5)</f>
        <v/>
      </c>
    </row>
    <row r="9" spans="2:108" ht="18.75" customHeight="1">
      <c r="B9" s="2952" t="s">
        <v>1034</v>
      </c>
      <c r="C9" s="2953"/>
      <c r="D9" s="2953"/>
      <c r="E9" s="2953"/>
      <c r="F9" s="2953"/>
      <c r="G9" s="2953"/>
      <c r="H9" s="2953"/>
      <c r="I9" s="2953"/>
      <c r="J9" s="2953"/>
      <c r="K9" s="2953"/>
      <c r="L9" s="2954"/>
      <c r="M9" s="2955" t="s">
        <v>1036</v>
      </c>
      <c r="N9" s="2955"/>
      <c r="O9" s="2955"/>
      <c r="P9" s="2955"/>
      <c r="Q9" s="2955"/>
      <c r="R9" s="2955"/>
      <c r="S9" s="2955"/>
      <c r="T9" s="2956"/>
      <c r="U9" s="2897" t="s">
        <v>1033</v>
      </c>
      <c r="W9" s="309"/>
      <c r="CS9" s="311"/>
      <c r="CU9" s="551" t="str">
        <f t="shared" si="0"/>
        <v/>
      </c>
      <c r="CV9" s="652" t="str">
        <f t="shared" si="1"/>
        <v/>
      </c>
      <c r="CW9" s="653" t="str">
        <f t="shared" si="2"/>
        <v/>
      </c>
      <c r="CX9" s="552" t="str">
        <f t="shared" si="3"/>
        <v/>
      </c>
      <c r="CY9" s="552" t="str">
        <f t="shared" si="4"/>
        <v/>
      </c>
      <c r="CZ9" s="552" t="str">
        <f t="shared" si="5"/>
        <v/>
      </c>
      <c r="DA9" s="552" t="str">
        <f t="shared" si="6"/>
        <v/>
      </c>
      <c r="DB9" s="552" t="str">
        <f t="shared" si="7"/>
        <v/>
      </c>
      <c r="DC9" s="552" t="str">
        <f t="shared" si="8"/>
        <v/>
      </c>
      <c r="DD9" s="552" t="str">
        <f t="shared" si="9"/>
        <v/>
      </c>
    </row>
    <row r="10" spans="2:108" ht="18.75" customHeight="1">
      <c r="B10" s="2957" t="s">
        <v>811</v>
      </c>
      <c r="C10" s="2959" t="s">
        <v>812</v>
      </c>
      <c r="D10" s="2960" t="s">
        <v>813</v>
      </c>
      <c r="E10" s="2960" t="s">
        <v>814</v>
      </c>
      <c r="F10" s="2960" t="s">
        <v>815</v>
      </c>
      <c r="G10" s="2962" t="s">
        <v>816</v>
      </c>
      <c r="H10" s="2963"/>
      <c r="I10" s="2963"/>
      <c r="J10" s="2963"/>
      <c r="K10" s="2897" t="s">
        <v>817</v>
      </c>
      <c r="L10" s="2897" t="s">
        <v>818</v>
      </c>
      <c r="M10" s="2960" t="s">
        <v>819</v>
      </c>
      <c r="N10" s="2960" t="s">
        <v>1035</v>
      </c>
      <c r="O10" s="2966" t="s">
        <v>820</v>
      </c>
      <c r="P10" s="2897" t="s">
        <v>821</v>
      </c>
      <c r="Q10" s="2897" t="s">
        <v>822</v>
      </c>
      <c r="R10" s="2960" t="s">
        <v>1040</v>
      </c>
      <c r="S10" s="2964" t="s">
        <v>1041</v>
      </c>
      <c r="T10" s="2949" t="s">
        <v>1042</v>
      </c>
      <c r="U10" s="2898"/>
      <c r="W10" s="309"/>
      <c r="CS10" s="311"/>
      <c r="CU10" s="551" t="str">
        <f t="shared" si="0"/>
        <v/>
      </c>
      <c r="CV10" s="652" t="str">
        <f t="shared" si="1"/>
        <v/>
      </c>
      <c r="CW10" s="653" t="str">
        <f t="shared" si="2"/>
        <v/>
      </c>
      <c r="CX10" s="552" t="str">
        <f t="shared" si="3"/>
        <v/>
      </c>
      <c r="CY10" s="552" t="str">
        <f t="shared" si="4"/>
        <v/>
      </c>
      <c r="CZ10" s="552" t="str">
        <f t="shared" si="5"/>
        <v/>
      </c>
      <c r="DA10" s="552" t="str">
        <f t="shared" si="6"/>
        <v/>
      </c>
      <c r="DB10" s="552" t="str">
        <f t="shared" si="7"/>
        <v/>
      </c>
      <c r="DC10" s="552" t="str">
        <f t="shared" si="8"/>
        <v/>
      </c>
      <c r="DD10" s="552" t="str">
        <f t="shared" si="9"/>
        <v/>
      </c>
    </row>
    <row r="11" spans="2:108" ht="18.75" customHeight="1">
      <c r="B11" s="2958"/>
      <c r="C11" s="2949"/>
      <c r="D11" s="2961"/>
      <c r="E11" s="2961"/>
      <c r="F11" s="2961"/>
      <c r="G11" s="525" t="s">
        <v>823</v>
      </c>
      <c r="H11" s="525" t="s">
        <v>824</v>
      </c>
      <c r="I11" s="525" t="s">
        <v>825</v>
      </c>
      <c r="J11" s="526" t="s">
        <v>826</v>
      </c>
      <c r="K11" s="2898"/>
      <c r="L11" s="2898"/>
      <c r="M11" s="2898"/>
      <c r="N11" s="2898"/>
      <c r="O11" s="2967"/>
      <c r="P11" s="2898"/>
      <c r="Q11" s="2898"/>
      <c r="R11" s="2898"/>
      <c r="S11" s="2965"/>
      <c r="T11" s="2960"/>
      <c r="U11" s="2898"/>
      <c r="W11" s="309"/>
      <c r="CS11" s="311"/>
      <c r="CU11" s="551" t="str">
        <f t="shared" si="0"/>
        <v/>
      </c>
      <c r="CV11" s="652" t="str">
        <f t="shared" si="1"/>
        <v/>
      </c>
      <c r="CW11" s="653" t="str">
        <f t="shared" si="2"/>
        <v/>
      </c>
      <c r="CX11" s="552" t="str">
        <f t="shared" si="3"/>
        <v/>
      </c>
      <c r="CY11" s="552" t="str">
        <f t="shared" si="4"/>
        <v/>
      </c>
      <c r="CZ11" s="552" t="str">
        <f t="shared" si="5"/>
        <v/>
      </c>
      <c r="DA11" s="552" t="str">
        <f t="shared" si="6"/>
        <v/>
      </c>
      <c r="DB11" s="552" t="str">
        <f t="shared" si="7"/>
        <v/>
      </c>
      <c r="DC11" s="552" t="str">
        <f t="shared" si="8"/>
        <v/>
      </c>
      <c r="DD11" s="552" t="str">
        <f t="shared" si="9"/>
        <v/>
      </c>
    </row>
    <row r="12" spans="2:108" ht="18.75" customHeight="1">
      <c r="B12" s="2958"/>
      <c r="C12" s="2949"/>
      <c r="D12" s="2959"/>
      <c r="E12" s="527" t="s">
        <v>827</v>
      </c>
      <c r="F12" s="527" t="s">
        <v>827</v>
      </c>
      <c r="G12" s="528" t="s">
        <v>828</v>
      </c>
      <c r="H12" s="528" t="s">
        <v>829</v>
      </c>
      <c r="I12" s="528" t="s">
        <v>830</v>
      </c>
      <c r="J12" s="529" t="s">
        <v>831</v>
      </c>
      <c r="K12" s="528" t="s">
        <v>832</v>
      </c>
      <c r="L12" s="528" t="s">
        <v>832</v>
      </c>
      <c r="M12" s="529" t="s">
        <v>830</v>
      </c>
      <c r="N12" s="528" t="s">
        <v>833</v>
      </c>
      <c r="O12" s="530" t="s">
        <v>834</v>
      </c>
      <c r="P12" s="528" t="s">
        <v>835</v>
      </c>
      <c r="Q12" s="528" t="s">
        <v>830</v>
      </c>
      <c r="R12" s="528" t="s">
        <v>1038</v>
      </c>
      <c r="S12" s="529" t="s">
        <v>1038</v>
      </c>
      <c r="T12" s="528" t="s">
        <v>1039</v>
      </c>
      <c r="U12" s="2899"/>
      <c r="W12" s="309"/>
      <c r="CS12" s="311"/>
      <c r="CU12" s="551" t="str">
        <f t="shared" si="0"/>
        <v/>
      </c>
      <c r="CV12" s="652" t="str">
        <f t="shared" si="1"/>
        <v/>
      </c>
      <c r="CW12" s="653" t="str">
        <f t="shared" si="2"/>
        <v/>
      </c>
      <c r="CX12" s="552" t="str">
        <f t="shared" si="3"/>
        <v/>
      </c>
      <c r="CY12" s="552" t="str">
        <f t="shared" si="4"/>
        <v/>
      </c>
      <c r="CZ12" s="552" t="str">
        <f t="shared" si="5"/>
        <v/>
      </c>
      <c r="DA12" s="552" t="str">
        <f t="shared" si="6"/>
        <v/>
      </c>
      <c r="DB12" s="552" t="str">
        <f t="shared" si="7"/>
        <v/>
      </c>
      <c r="DC12" s="552" t="str">
        <f t="shared" si="8"/>
        <v/>
      </c>
      <c r="DD12" s="552" t="str">
        <f t="shared" si="9"/>
        <v/>
      </c>
    </row>
    <row r="13" spans="2:108" ht="18.75" customHeight="1">
      <c r="B13" s="2899">
        <v>1</v>
      </c>
      <c r="C13" s="531"/>
      <c r="D13" s="531"/>
      <c r="E13" s="532"/>
      <c r="F13" s="532"/>
      <c r="G13" s="533"/>
      <c r="H13" s="533"/>
      <c r="I13" s="533"/>
      <c r="J13" s="330"/>
      <c r="K13" s="330"/>
      <c r="L13" s="533">
        <v>25.6</v>
      </c>
      <c r="M13" s="534"/>
      <c r="N13" s="535"/>
      <c r="O13" s="535"/>
      <c r="P13" s="330"/>
      <c r="Q13" s="330"/>
      <c r="R13" s="330"/>
      <c r="S13" s="330"/>
      <c r="T13" s="330"/>
      <c r="U13" s="330"/>
      <c r="W13" s="309"/>
      <c r="CS13" s="311"/>
      <c r="CU13" s="551" t="str">
        <f t="shared" si="0"/>
        <v/>
      </c>
      <c r="CV13" s="652" t="str">
        <f t="shared" si="1"/>
        <v/>
      </c>
      <c r="CW13" s="653" t="str">
        <f t="shared" si="2"/>
        <v/>
      </c>
      <c r="CX13" s="552" t="str">
        <f t="shared" si="3"/>
        <v/>
      </c>
      <c r="CY13" s="552" t="str">
        <f t="shared" si="4"/>
        <v/>
      </c>
      <c r="CZ13" s="552" t="str">
        <f t="shared" si="5"/>
        <v/>
      </c>
      <c r="DA13" s="552" t="str">
        <f t="shared" si="6"/>
        <v/>
      </c>
      <c r="DB13" s="552" t="str">
        <f t="shared" si="7"/>
        <v/>
      </c>
      <c r="DC13" s="552" t="str">
        <f t="shared" si="8"/>
        <v/>
      </c>
      <c r="DD13" s="552" t="str">
        <f t="shared" si="9"/>
        <v/>
      </c>
    </row>
    <row r="14" spans="2:108" ht="18.75" customHeight="1">
      <c r="B14" s="2548"/>
      <c r="C14" s="528" t="s">
        <v>837</v>
      </c>
      <c r="D14" s="536" t="s">
        <v>746</v>
      </c>
      <c r="E14" s="537" t="s">
        <v>746</v>
      </c>
      <c r="F14" s="537" t="s">
        <v>746</v>
      </c>
      <c r="G14" s="536" t="s">
        <v>746</v>
      </c>
      <c r="H14" s="536" t="s">
        <v>746</v>
      </c>
      <c r="I14" s="536" t="s">
        <v>746</v>
      </c>
      <c r="J14" s="528" t="s">
        <v>746</v>
      </c>
      <c r="K14" s="528" t="s">
        <v>838</v>
      </c>
      <c r="L14" s="538"/>
      <c r="M14" s="529"/>
      <c r="N14" s="528" t="s">
        <v>746</v>
      </c>
      <c r="O14" s="528"/>
      <c r="P14" s="528" t="s">
        <v>746</v>
      </c>
      <c r="Q14" s="528" t="s">
        <v>746</v>
      </c>
      <c r="R14" s="528" t="s">
        <v>746</v>
      </c>
      <c r="S14" s="528" t="s">
        <v>746</v>
      </c>
      <c r="T14" s="528" t="s">
        <v>746</v>
      </c>
      <c r="U14" s="528"/>
      <c r="W14" s="309"/>
      <c r="CS14" s="311"/>
      <c r="CU14" s="551" t="str">
        <f t="shared" si="0"/>
        <v/>
      </c>
      <c r="CV14" s="652" t="str">
        <f t="shared" si="1"/>
        <v/>
      </c>
      <c r="CW14" s="653" t="str">
        <f t="shared" si="2"/>
        <v/>
      </c>
      <c r="CX14" s="552" t="str">
        <f t="shared" si="3"/>
        <v/>
      </c>
      <c r="CY14" s="552" t="str">
        <f t="shared" si="4"/>
        <v/>
      </c>
      <c r="CZ14" s="552" t="str">
        <f t="shared" si="5"/>
        <v/>
      </c>
      <c r="DA14" s="552" t="str">
        <f t="shared" si="6"/>
        <v/>
      </c>
      <c r="DB14" s="552" t="str">
        <f t="shared" si="7"/>
        <v/>
      </c>
      <c r="DC14" s="552" t="str">
        <f t="shared" si="8"/>
        <v/>
      </c>
      <c r="DD14" s="552" t="str">
        <f t="shared" si="9"/>
        <v/>
      </c>
    </row>
    <row r="15" spans="2:108" ht="18.75" customHeight="1">
      <c r="B15" s="539"/>
      <c r="C15" s="540"/>
      <c r="D15" s="540"/>
      <c r="E15" s="541"/>
      <c r="F15" s="541"/>
      <c r="G15" s="542"/>
      <c r="H15" s="542"/>
      <c r="I15" s="542"/>
      <c r="J15" s="327"/>
      <c r="K15" s="329"/>
      <c r="L15" s="542"/>
      <c r="M15" s="543"/>
      <c r="N15" s="544"/>
      <c r="O15" s="544"/>
      <c r="P15" s="329"/>
      <c r="Q15" s="329"/>
      <c r="R15" s="329"/>
      <c r="S15" s="329"/>
      <c r="T15" s="329"/>
      <c r="U15" s="329"/>
      <c r="W15" s="309"/>
      <c r="CS15" s="311"/>
      <c r="CU15" s="551" t="str">
        <f t="shared" si="0"/>
        <v/>
      </c>
      <c r="CV15" s="652" t="str">
        <f t="shared" si="1"/>
        <v/>
      </c>
      <c r="CW15" s="653" t="str">
        <f t="shared" si="2"/>
        <v/>
      </c>
      <c r="CX15" s="552" t="str">
        <f t="shared" si="3"/>
        <v/>
      </c>
      <c r="CY15" s="552" t="str">
        <f t="shared" si="4"/>
        <v/>
      </c>
      <c r="CZ15" s="552" t="str">
        <f t="shared" si="5"/>
        <v/>
      </c>
      <c r="DA15" s="552" t="str">
        <f t="shared" si="6"/>
        <v/>
      </c>
      <c r="DB15" s="552" t="str">
        <f t="shared" si="7"/>
        <v/>
      </c>
      <c r="DC15" s="552" t="str">
        <f t="shared" si="8"/>
        <v/>
      </c>
      <c r="DD15" s="552" t="str">
        <f t="shared" si="9"/>
        <v/>
      </c>
    </row>
    <row r="16" spans="2:108" ht="18.75" customHeight="1">
      <c r="B16" s="539"/>
      <c r="C16" s="540"/>
      <c r="D16" s="540"/>
      <c r="E16" s="541"/>
      <c r="F16" s="541"/>
      <c r="G16" s="542"/>
      <c r="H16" s="542"/>
      <c r="I16" s="542"/>
      <c r="J16" s="327"/>
      <c r="K16" s="329"/>
      <c r="L16" s="542"/>
      <c r="M16" s="543"/>
      <c r="N16" s="544"/>
      <c r="O16" s="544"/>
      <c r="P16" s="329"/>
      <c r="Q16" s="329"/>
      <c r="R16" s="329"/>
      <c r="S16" s="329"/>
      <c r="T16" s="329"/>
      <c r="U16" s="329"/>
      <c r="W16" s="309"/>
      <c r="CS16" s="311"/>
      <c r="CU16" s="551" t="str">
        <f t="shared" si="0"/>
        <v/>
      </c>
      <c r="CV16" s="652" t="str">
        <f t="shared" si="1"/>
        <v/>
      </c>
      <c r="CW16" s="653" t="str">
        <f t="shared" si="2"/>
        <v/>
      </c>
      <c r="CX16" s="552" t="str">
        <f t="shared" si="3"/>
        <v/>
      </c>
      <c r="CY16" s="552" t="str">
        <f t="shared" si="4"/>
        <v/>
      </c>
      <c r="CZ16" s="552" t="str">
        <f t="shared" si="5"/>
        <v/>
      </c>
      <c r="DA16" s="552" t="str">
        <f t="shared" si="6"/>
        <v/>
      </c>
      <c r="DB16" s="552" t="str">
        <f t="shared" si="7"/>
        <v/>
      </c>
      <c r="DC16" s="552" t="str">
        <f t="shared" si="8"/>
        <v/>
      </c>
      <c r="DD16" s="552" t="str">
        <f t="shared" si="9"/>
        <v/>
      </c>
    </row>
    <row r="17" spans="2:108" ht="18.75" customHeight="1">
      <c r="B17" s="539"/>
      <c r="C17" s="540"/>
      <c r="D17" s="540"/>
      <c r="E17" s="541"/>
      <c r="F17" s="541"/>
      <c r="G17" s="542"/>
      <c r="H17" s="542"/>
      <c r="I17" s="542"/>
      <c r="J17" s="327"/>
      <c r="K17" s="329"/>
      <c r="L17" s="542"/>
      <c r="M17" s="543"/>
      <c r="N17" s="544"/>
      <c r="O17" s="544"/>
      <c r="P17" s="329"/>
      <c r="Q17" s="329"/>
      <c r="R17" s="329"/>
      <c r="S17" s="329"/>
      <c r="T17" s="329"/>
      <c r="U17" s="329"/>
      <c r="W17" s="309"/>
      <c r="CS17" s="311"/>
      <c r="CU17" s="551" t="str">
        <f t="shared" si="0"/>
        <v/>
      </c>
      <c r="CV17" s="652" t="str">
        <f t="shared" si="1"/>
        <v/>
      </c>
      <c r="CW17" s="653" t="str">
        <f t="shared" si="2"/>
        <v/>
      </c>
      <c r="CX17" s="552" t="str">
        <f t="shared" si="3"/>
        <v/>
      </c>
      <c r="CY17" s="552" t="str">
        <f t="shared" si="4"/>
        <v/>
      </c>
      <c r="CZ17" s="552" t="str">
        <f t="shared" si="5"/>
        <v/>
      </c>
      <c r="DA17" s="552" t="str">
        <f t="shared" si="6"/>
        <v/>
      </c>
      <c r="DB17" s="552" t="str">
        <f t="shared" si="7"/>
        <v/>
      </c>
      <c r="DC17" s="552" t="str">
        <f t="shared" si="8"/>
        <v/>
      </c>
      <c r="DD17" s="552" t="str">
        <f t="shared" si="9"/>
        <v/>
      </c>
    </row>
    <row r="18" spans="2:108" ht="18.75" customHeight="1">
      <c r="B18" s="539"/>
      <c r="C18" s="540"/>
      <c r="D18" s="540"/>
      <c r="E18" s="541"/>
      <c r="F18" s="541"/>
      <c r="G18" s="542"/>
      <c r="H18" s="542"/>
      <c r="I18" s="542"/>
      <c r="J18" s="327"/>
      <c r="K18" s="329"/>
      <c r="L18" s="542"/>
      <c r="M18" s="543"/>
      <c r="N18" s="544"/>
      <c r="O18" s="544"/>
      <c r="P18" s="329"/>
      <c r="Q18" s="329"/>
      <c r="R18" s="329"/>
      <c r="S18" s="329"/>
      <c r="T18" s="329"/>
      <c r="U18" s="329"/>
      <c r="W18" s="309"/>
      <c r="CS18" s="311"/>
      <c r="CU18" s="551" t="str">
        <f t="shared" si="0"/>
        <v/>
      </c>
      <c r="CV18" s="652" t="str">
        <f t="shared" si="1"/>
        <v/>
      </c>
      <c r="CW18" s="653" t="str">
        <f t="shared" si="2"/>
        <v/>
      </c>
      <c r="CX18" s="552" t="str">
        <f t="shared" si="3"/>
        <v/>
      </c>
      <c r="CY18" s="552" t="str">
        <f t="shared" si="4"/>
        <v/>
      </c>
      <c r="CZ18" s="552" t="str">
        <f t="shared" si="5"/>
        <v/>
      </c>
      <c r="DA18" s="552" t="str">
        <f t="shared" si="6"/>
        <v/>
      </c>
      <c r="DB18" s="552" t="str">
        <f t="shared" si="7"/>
        <v/>
      </c>
      <c r="DC18" s="552" t="str">
        <f t="shared" si="8"/>
        <v/>
      </c>
      <c r="DD18" s="552" t="str">
        <f t="shared" si="9"/>
        <v/>
      </c>
    </row>
    <row r="19" spans="2:108" ht="18.75" customHeight="1">
      <c r="B19" s="539"/>
      <c r="C19" s="540"/>
      <c r="D19" s="540"/>
      <c r="E19" s="541"/>
      <c r="F19" s="541"/>
      <c r="G19" s="542"/>
      <c r="H19" s="542"/>
      <c r="I19" s="542"/>
      <c r="J19" s="327"/>
      <c r="K19" s="329"/>
      <c r="L19" s="542"/>
      <c r="M19" s="543"/>
      <c r="N19" s="544"/>
      <c r="O19" s="544"/>
      <c r="P19" s="329"/>
      <c r="Q19" s="329"/>
      <c r="R19" s="329"/>
      <c r="S19" s="329"/>
      <c r="T19" s="329"/>
      <c r="U19" s="329"/>
      <c r="W19" s="309"/>
      <c r="CS19" s="311"/>
      <c r="CU19" s="551" t="str">
        <f t="shared" si="0"/>
        <v/>
      </c>
      <c r="CV19" s="652" t="str">
        <f t="shared" si="1"/>
        <v/>
      </c>
      <c r="CW19" s="653" t="str">
        <f t="shared" si="2"/>
        <v/>
      </c>
      <c r="CX19" s="552" t="str">
        <f t="shared" si="3"/>
        <v/>
      </c>
      <c r="CY19" s="552" t="str">
        <f t="shared" si="4"/>
        <v/>
      </c>
      <c r="CZ19" s="552" t="str">
        <f t="shared" si="5"/>
        <v/>
      </c>
      <c r="DA19" s="552" t="str">
        <f t="shared" si="6"/>
        <v/>
      </c>
      <c r="DB19" s="552" t="str">
        <f t="shared" si="7"/>
        <v/>
      </c>
      <c r="DC19" s="552" t="str">
        <f t="shared" si="8"/>
        <v/>
      </c>
      <c r="DD19" s="552" t="str">
        <f t="shared" si="9"/>
        <v/>
      </c>
    </row>
    <row r="20" spans="2:108" ht="18.75" customHeight="1">
      <c r="B20" s="539"/>
      <c r="C20" s="540"/>
      <c r="D20" s="540"/>
      <c r="E20" s="541"/>
      <c r="F20" s="541"/>
      <c r="G20" s="542"/>
      <c r="H20" s="542"/>
      <c r="I20" s="542"/>
      <c r="J20" s="327"/>
      <c r="K20" s="329"/>
      <c r="L20" s="542"/>
      <c r="M20" s="543"/>
      <c r="N20" s="544"/>
      <c r="O20" s="544"/>
      <c r="P20" s="329"/>
      <c r="Q20" s="329"/>
      <c r="R20" s="329"/>
      <c r="S20" s="329"/>
      <c r="T20" s="329"/>
      <c r="U20" s="329"/>
      <c r="W20" s="309"/>
      <c r="CS20" s="311"/>
      <c r="CU20" s="551" t="str">
        <f t="shared" si="0"/>
        <v/>
      </c>
      <c r="CV20" s="652" t="str">
        <f t="shared" si="1"/>
        <v/>
      </c>
      <c r="CW20" s="653" t="str">
        <f t="shared" si="2"/>
        <v/>
      </c>
      <c r="CX20" s="552" t="str">
        <f t="shared" si="3"/>
        <v/>
      </c>
      <c r="CY20" s="552" t="str">
        <f t="shared" si="4"/>
        <v/>
      </c>
      <c r="CZ20" s="552" t="str">
        <f t="shared" si="5"/>
        <v/>
      </c>
      <c r="DA20" s="552" t="str">
        <f t="shared" si="6"/>
        <v/>
      </c>
      <c r="DB20" s="552" t="str">
        <f t="shared" si="7"/>
        <v/>
      </c>
      <c r="DC20" s="552" t="str">
        <f t="shared" si="8"/>
        <v/>
      </c>
      <c r="DD20" s="552" t="str">
        <f t="shared" si="9"/>
        <v/>
      </c>
    </row>
    <row r="21" spans="2:108" ht="18.75" customHeight="1">
      <c r="B21" s="539"/>
      <c r="C21" s="540"/>
      <c r="D21" s="540"/>
      <c r="E21" s="541"/>
      <c r="F21" s="541"/>
      <c r="G21" s="542"/>
      <c r="H21" s="542"/>
      <c r="I21" s="542"/>
      <c r="J21" s="327"/>
      <c r="K21" s="329"/>
      <c r="L21" s="542"/>
      <c r="M21" s="543"/>
      <c r="N21" s="544"/>
      <c r="O21" s="544"/>
      <c r="P21" s="329"/>
      <c r="Q21" s="329"/>
      <c r="R21" s="329"/>
      <c r="S21" s="329"/>
      <c r="T21" s="329"/>
      <c r="U21" s="329"/>
      <c r="W21" s="309"/>
      <c r="CS21" s="311"/>
      <c r="CU21" s="551" t="str">
        <f t="shared" si="0"/>
        <v/>
      </c>
      <c r="CV21" s="652" t="str">
        <f t="shared" si="1"/>
        <v/>
      </c>
      <c r="CW21" s="653" t="str">
        <f t="shared" si="2"/>
        <v/>
      </c>
      <c r="CX21" s="552" t="str">
        <f t="shared" si="3"/>
        <v/>
      </c>
      <c r="CY21" s="552" t="str">
        <f t="shared" si="4"/>
        <v/>
      </c>
      <c r="CZ21" s="552" t="str">
        <f t="shared" si="5"/>
        <v/>
      </c>
      <c r="DA21" s="552" t="str">
        <f t="shared" si="6"/>
        <v/>
      </c>
      <c r="DB21" s="552" t="str">
        <f t="shared" si="7"/>
        <v/>
      </c>
      <c r="DC21" s="552" t="str">
        <f t="shared" si="8"/>
        <v/>
      </c>
      <c r="DD21" s="552" t="str">
        <f t="shared" si="9"/>
        <v/>
      </c>
    </row>
    <row r="22" spans="2:108" ht="18.75" customHeight="1">
      <c r="B22" s="539"/>
      <c r="C22" s="540"/>
      <c r="D22" s="540"/>
      <c r="E22" s="541"/>
      <c r="F22" s="541"/>
      <c r="G22" s="542"/>
      <c r="H22" s="542"/>
      <c r="I22" s="542"/>
      <c r="J22" s="327"/>
      <c r="K22" s="329"/>
      <c r="L22" s="542"/>
      <c r="M22" s="543"/>
      <c r="N22" s="544"/>
      <c r="O22" s="544"/>
      <c r="P22" s="329"/>
      <c r="Q22" s="329"/>
      <c r="R22" s="329"/>
      <c r="S22" s="329"/>
      <c r="T22" s="329"/>
      <c r="U22" s="329"/>
      <c r="W22" s="309"/>
      <c r="CS22" s="311"/>
      <c r="CU22" s="551" t="str">
        <f t="shared" si="0"/>
        <v/>
      </c>
      <c r="CV22" s="652" t="str">
        <f t="shared" si="1"/>
        <v/>
      </c>
      <c r="CW22" s="653" t="str">
        <f t="shared" si="2"/>
        <v/>
      </c>
      <c r="CX22" s="552" t="str">
        <f t="shared" si="3"/>
        <v/>
      </c>
      <c r="CY22" s="552" t="str">
        <f t="shared" si="4"/>
        <v/>
      </c>
      <c r="CZ22" s="552" t="str">
        <f t="shared" si="5"/>
        <v/>
      </c>
      <c r="DA22" s="552" t="str">
        <f t="shared" si="6"/>
        <v/>
      </c>
      <c r="DB22" s="552" t="str">
        <f t="shared" si="7"/>
        <v/>
      </c>
      <c r="DC22" s="552" t="str">
        <f t="shared" si="8"/>
        <v/>
      </c>
      <c r="DD22" s="552" t="str">
        <f t="shared" si="9"/>
        <v/>
      </c>
    </row>
    <row r="23" spans="2:108" ht="18.75" customHeight="1">
      <c r="B23" s="539"/>
      <c r="C23" s="540"/>
      <c r="D23" s="540"/>
      <c r="E23" s="541"/>
      <c r="F23" s="541"/>
      <c r="G23" s="542"/>
      <c r="H23" s="542"/>
      <c r="I23" s="542"/>
      <c r="J23" s="327"/>
      <c r="K23" s="329"/>
      <c r="L23" s="542"/>
      <c r="M23" s="543"/>
      <c r="N23" s="544"/>
      <c r="O23" s="544"/>
      <c r="P23" s="329"/>
      <c r="Q23" s="329"/>
      <c r="R23" s="329"/>
      <c r="S23" s="329"/>
      <c r="T23" s="329"/>
      <c r="U23" s="329"/>
      <c r="W23" s="309"/>
      <c r="CS23" s="311"/>
      <c r="CU23" s="551" t="str">
        <f t="shared" si="0"/>
        <v/>
      </c>
      <c r="CV23" s="652" t="str">
        <f t="shared" si="1"/>
        <v/>
      </c>
      <c r="CW23" s="653" t="str">
        <f t="shared" si="2"/>
        <v/>
      </c>
      <c r="CX23" s="552" t="str">
        <f t="shared" si="3"/>
        <v/>
      </c>
      <c r="CY23" s="552" t="str">
        <f t="shared" si="4"/>
        <v/>
      </c>
      <c r="CZ23" s="552" t="str">
        <f t="shared" si="5"/>
        <v/>
      </c>
      <c r="DA23" s="552" t="str">
        <f t="shared" si="6"/>
        <v/>
      </c>
      <c r="DB23" s="552" t="str">
        <f t="shared" si="7"/>
        <v/>
      </c>
      <c r="DC23" s="552" t="str">
        <f t="shared" si="8"/>
        <v/>
      </c>
      <c r="DD23" s="552" t="str">
        <f t="shared" si="9"/>
        <v/>
      </c>
    </row>
    <row r="24" spans="2:108" ht="18.75" customHeight="1">
      <c r="B24" s="539"/>
      <c r="C24" s="540"/>
      <c r="D24" s="540"/>
      <c r="E24" s="541"/>
      <c r="F24" s="541"/>
      <c r="G24" s="542"/>
      <c r="H24" s="542"/>
      <c r="I24" s="542"/>
      <c r="J24" s="327"/>
      <c r="K24" s="329"/>
      <c r="L24" s="542"/>
      <c r="M24" s="543"/>
      <c r="N24" s="544"/>
      <c r="O24" s="544"/>
      <c r="P24" s="329"/>
      <c r="Q24" s="329"/>
      <c r="R24" s="329"/>
      <c r="S24" s="329"/>
      <c r="T24" s="329"/>
      <c r="U24" s="329"/>
      <c r="W24" s="309"/>
      <c r="CS24" s="311"/>
      <c r="CU24" s="551" t="str">
        <f t="shared" si="0"/>
        <v/>
      </c>
      <c r="CV24" s="652" t="str">
        <f t="shared" si="1"/>
        <v/>
      </c>
      <c r="CW24" s="653" t="str">
        <f t="shared" si="2"/>
        <v/>
      </c>
      <c r="CX24" s="552" t="str">
        <f t="shared" si="3"/>
        <v/>
      </c>
      <c r="CY24" s="552" t="str">
        <f t="shared" si="4"/>
        <v/>
      </c>
      <c r="CZ24" s="552" t="str">
        <f t="shared" si="5"/>
        <v/>
      </c>
      <c r="DA24" s="552" t="str">
        <f t="shared" si="6"/>
        <v/>
      </c>
      <c r="DB24" s="552" t="str">
        <f t="shared" si="7"/>
        <v/>
      </c>
      <c r="DC24" s="552" t="str">
        <f t="shared" si="8"/>
        <v/>
      </c>
      <c r="DD24" s="552" t="str">
        <f t="shared" si="9"/>
        <v/>
      </c>
    </row>
    <row r="25" spans="2:108" ht="18.75" customHeight="1">
      <c r="B25" s="539"/>
      <c r="C25" s="540"/>
      <c r="D25" s="540"/>
      <c r="E25" s="541"/>
      <c r="F25" s="541"/>
      <c r="G25" s="542"/>
      <c r="H25" s="542"/>
      <c r="I25" s="542"/>
      <c r="J25" s="327"/>
      <c r="K25" s="329"/>
      <c r="L25" s="542"/>
      <c r="M25" s="543"/>
      <c r="N25" s="544"/>
      <c r="O25" s="544"/>
      <c r="P25" s="329"/>
      <c r="Q25" s="329"/>
      <c r="R25" s="329"/>
      <c r="S25" s="329"/>
      <c r="T25" s="329"/>
      <c r="U25" s="329"/>
      <c r="W25" s="309"/>
      <c r="CS25" s="311"/>
      <c r="CU25" s="551" t="str">
        <f t="shared" si="0"/>
        <v/>
      </c>
      <c r="CV25" s="652" t="str">
        <f t="shared" si="1"/>
        <v/>
      </c>
      <c r="CW25" s="653" t="str">
        <f t="shared" si="2"/>
        <v/>
      </c>
      <c r="CX25" s="552" t="str">
        <f t="shared" si="3"/>
        <v/>
      </c>
      <c r="CY25" s="552" t="str">
        <f t="shared" si="4"/>
        <v/>
      </c>
      <c r="CZ25" s="552" t="str">
        <f t="shared" si="5"/>
        <v/>
      </c>
      <c r="DA25" s="552" t="str">
        <f t="shared" si="6"/>
        <v/>
      </c>
      <c r="DB25" s="552" t="str">
        <f t="shared" si="7"/>
        <v/>
      </c>
      <c r="DC25" s="552" t="str">
        <f t="shared" si="8"/>
        <v/>
      </c>
      <c r="DD25" s="552" t="str">
        <f t="shared" si="9"/>
        <v/>
      </c>
    </row>
    <row r="26" spans="2:108" ht="18.75" customHeight="1">
      <c r="B26" s="539"/>
      <c r="C26" s="540"/>
      <c r="D26" s="540"/>
      <c r="E26" s="541"/>
      <c r="F26" s="541"/>
      <c r="G26" s="542"/>
      <c r="H26" s="542"/>
      <c r="I26" s="329"/>
      <c r="J26" s="327"/>
      <c r="K26" s="329"/>
      <c r="L26" s="542"/>
      <c r="M26" s="543"/>
      <c r="N26" s="329"/>
      <c r="O26" s="329"/>
      <c r="P26" s="329"/>
      <c r="Q26" s="329"/>
      <c r="R26" s="329"/>
      <c r="S26" s="329"/>
      <c r="T26" s="329"/>
      <c r="U26" s="329"/>
      <c r="W26" s="309"/>
      <c r="CS26" s="311"/>
      <c r="CU26" s="551" t="str">
        <f t="shared" si="0"/>
        <v/>
      </c>
      <c r="CV26" s="652" t="str">
        <f t="shared" si="1"/>
        <v/>
      </c>
      <c r="CW26" s="653" t="str">
        <f t="shared" si="2"/>
        <v/>
      </c>
      <c r="CX26" s="552" t="str">
        <f t="shared" si="3"/>
        <v/>
      </c>
      <c r="CY26" s="552" t="str">
        <f t="shared" si="4"/>
        <v/>
      </c>
      <c r="CZ26" s="552" t="str">
        <f t="shared" si="5"/>
        <v/>
      </c>
      <c r="DA26" s="552" t="str">
        <f t="shared" si="6"/>
        <v/>
      </c>
      <c r="DB26" s="552" t="str">
        <f t="shared" si="7"/>
        <v/>
      </c>
      <c r="DC26" s="552" t="str">
        <f t="shared" si="8"/>
        <v/>
      </c>
      <c r="DD26" s="552" t="str">
        <f t="shared" si="9"/>
        <v/>
      </c>
    </row>
    <row r="27" spans="2:108" ht="18.75" customHeight="1">
      <c r="B27" s="539"/>
      <c r="C27" s="540"/>
      <c r="D27" s="540"/>
      <c r="E27" s="541"/>
      <c r="F27" s="541"/>
      <c r="G27" s="542"/>
      <c r="H27" s="542"/>
      <c r="I27" s="329"/>
      <c r="J27" s="327"/>
      <c r="K27" s="329"/>
      <c r="L27" s="542"/>
      <c r="M27" s="543"/>
      <c r="N27" s="329"/>
      <c r="O27" s="329"/>
      <c r="P27" s="329"/>
      <c r="Q27" s="329"/>
      <c r="R27" s="329"/>
      <c r="S27" s="329"/>
      <c r="T27" s="329"/>
      <c r="U27" s="329"/>
      <c r="W27" s="309"/>
      <c r="CS27" s="311"/>
      <c r="CU27" s="551" t="str">
        <f t="shared" si="0"/>
        <v/>
      </c>
      <c r="CV27" s="652" t="str">
        <f t="shared" si="1"/>
        <v/>
      </c>
      <c r="CW27" s="653" t="str">
        <f t="shared" si="2"/>
        <v/>
      </c>
      <c r="CX27" s="552" t="str">
        <f t="shared" si="3"/>
        <v/>
      </c>
      <c r="CY27" s="552" t="str">
        <f t="shared" si="4"/>
        <v/>
      </c>
      <c r="CZ27" s="552" t="str">
        <f t="shared" si="5"/>
        <v/>
      </c>
      <c r="DA27" s="552" t="str">
        <f t="shared" si="6"/>
        <v/>
      </c>
      <c r="DB27" s="552" t="str">
        <f t="shared" si="7"/>
        <v/>
      </c>
      <c r="DC27" s="552" t="str">
        <f t="shared" si="8"/>
        <v/>
      </c>
      <c r="DD27" s="552" t="str">
        <f t="shared" si="9"/>
        <v/>
      </c>
    </row>
    <row r="28" spans="2:108" ht="18.75" customHeight="1" thickBot="1">
      <c r="B28" s="539"/>
      <c r="C28" s="540"/>
      <c r="D28" s="540"/>
      <c r="E28" s="541"/>
      <c r="F28" s="541"/>
      <c r="G28" s="542"/>
      <c r="H28" s="542"/>
      <c r="I28" s="329"/>
      <c r="J28" s="327"/>
      <c r="K28" s="329"/>
      <c r="L28" s="542"/>
      <c r="M28" s="543"/>
      <c r="N28" s="329"/>
      <c r="O28" s="329"/>
      <c r="P28" s="329"/>
      <c r="Q28" s="329"/>
      <c r="R28" s="329"/>
      <c r="S28" s="329"/>
      <c r="T28" s="329"/>
      <c r="U28" s="329"/>
      <c r="W28" s="309"/>
      <c r="CS28" s="311"/>
      <c r="CU28" s="551" t="str">
        <f t="shared" si="0"/>
        <v/>
      </c>
      <c r="CV28" s="652" t="str">
        <f t="shared" si="1"/>
        <v/>
      </c>
      <c r="CW28" s="653" t="str">
        <f t="shared" si="2"/>
        <v/>
      </c>
      <c r="CX28" s="552" t="str">
        <f t="shared" si="3"/>
        <v/>
      </c>
      <c r="CY28" s="552" t="str">
        <f t="shared" si="4"/>
        <v/>
      </c>
      <c r="CZ28" s="552" t="str">
        <f t="shared" si="5"/>
        <v/>
      </c>
      <c r="DA28" s="552" t="str">
        <f t="shared" si="6"/>
        <v/>
      </c>
      <c r="DB28" s="552" t="str">
        <f t="shared" si="7"/>
        <v/>
      </c>
      <c r="DC28" s="552" t="str">
        <f t="shared" si="8"/>
        <v/>
      </c>
      <c r="DD28" s="552" t="str">
        <f t="shared" si="9"/>
        <v/>
      </c>
    </row>
    <row r="29" spans="2:108" ht="18.75" customHeight="1" thickTop="1">
      <c r="B29" s="539"/>
      <c r="C29" s="540"/>
      <c r="D29" s="540"/>
      <c r="E29" s="541"/>
      <c r="F29" s="541"/>
      <c r="G29" s="542"/>
      <c r="H29" s="542"/>
      <c r="I29" s="329"/>
      <c r="J29" s="327"/>
      <c r="K29" s="329"/>
      <c r="L29" s="542"/>
      <c r="M29" s="543"/>
      <c r="N29" s="329"/>
      <c r="O29" s="329"/>
      <c r="P29" s="329"/>
      <c r="Q29" s="329"/>
      <c r="R29" s="329"/>
      <c r="S29" s="329"/>
      <c r="T29" s="329"/>
      <c r="U29" s="329"/>
      <c r="W29" s="309"/>
      <c r="Z29" s="2919" t="s">
        <v>864</v>
      </c>
      <c r="AA29" s="2920"/>
      <c r="AB29" s="2920"/>
      <c r="AC29" s="2920"/>
      <c r="AD29" s="2920"/>
      <c r="AE29" s="2920"/>
      <c r="AF29" s="2920"/>
      <c r="AG29" s="2920"/>
      <c r="AH29" s="2920"/>
      <c r="AI29" s="2920"/>
      <c r="AJ29" s="2921"/>
      <c r="AK29" s="2922">
        <f>COUNT(CW6:CW56)</f>
        <v>1</v>
      </c>
      <c r="AL29" s="2923"/>
      <c r="AM29" s="2923"/>
      <c r="AN29" s="2923"/>
      <c r="AO29" s="2923"/>
      <c r="AP29" s="2923"/>
      <c r="AQ29" s="2924"/>
      <c r="AR29" s="2919" t="s">
        <v>865</v>
      </c>
      <c r="AS29" s="2920"/>
      <c r="AT29" s="2920"/>
      <c r="AU29" s="2920"/>
      <c r="AV29" s="2920"/>
      <c r="AW29" s="2920"/>
      <c r="AX29" s="2920"/>
      <c r="AY29" s="2920"/>
      <c r="AZ29" s="2920"/>
      <c r="BA29" s="2920"/>
      <c r="BB29" s="2921"/>
      <c r="BC29" s="2925" t="s">
        <v>866</v>
      </c>
      <c r="BD29" s="2926"/>
      <c r="BE29" s="2926"/>
      <c r="BF29" s="2926"/>
      <c r="BG29" s="2926"/>
      <c r="BH29" s="2926"/>
      <c r="BI29" s="2927"/>
      <c r="BJ29" s="2946" t="s">
        <v>867</v>
      </c>
      <c r="BK29" s="2926"/>
      <c r="BL29" s="2926"/>
      <c r="BM29" s="2926"/>
      <c r="BN29" s="2926"/>
      <c r="BO29" s="2926"/>
      <c r="BP29" s="2947"/>
      <c r="BQ29" s="2943" t="s">
        <v>868</v>
      </c>
      <c r="BR29" s="2944"/>
      <c r="BS29" s="2944"/>
      <c r="BT29" s="2944"/>
      <c r="BU29" s="2944"/>
      <c r="BV29" s="2944"/>
      <c r="BW29" s="2944"/>
      <c r="BX29" s="2944"/>
      <c r="BY29" s="2944"/>
      <c r="BZ29" s="2944"/>
      <c r="CA29" s="2944"/>
      <c r="CB29" s="2944"/>
      <c r="CC29" s="2944"/>
      <c r="CD29" s="2944"/>
      <c r="CE29" s="2944"/>
      <c r="CF29" s="2944"/>
      <c r="CG29" s="2944"/>
      <c r="CH29" s="2944"/>
      <c r="CI29" s="2944"/>
      <c r="CJ29" s="2944"/>
      <c r="CK29" s="2944"/>
      <c r="CL29" s="2944"/>
      <c r="CM29" s="2944"/>
      <c r="CN29" s="2944"/>
      <c r="CO29" s="2944"/>
      <c r="CP29" s="2944"/>
      <c r="CQ29" s="2945"/>
      <c r="CS29" s="311"/>
      <c r="CU29" s="551" t="str">
        <f t="shared" si="0"/>
        <v/>
      </c>
      <c r="CV29" s="652" t="str">
        <f t="shared" si="1"/>
        <v/>
      </c>
      <c r="CW29" s="653" t="str">
        <f t="shared" si="2"/>
        <v/>
      </c>
      <c r="CX29" s="552" t="str">
        <f t="shared" si="3"/>
        <v/>
      </c>
      <c r="CY29" s="552" t="str">
        <f t="shared" si="4"/>
        <v/>
      </c>
      <c r="CZ29" s="552" t="str">
        <f t="shared" si="5"/>
        <v/>
      </c>
      <c r="DA29" s="552" t="str">
        <f t="shared" si="6"/>
        <v/>
      </c>
      <c r="DB29" s="552" t="str">
        <f t="shared" si="7"/>
        <v/>
      </c>
      <c r="DC29" s="552" t="str">
        <f t="shared" si="8"/>
        <v/>
      </c>
      <c r="DD29" s="552" t="str">
        <f t="shared" si="9"/>
        <v/>
      </c>
    </row>
    <row r="30" spans="2:108" ht="18.75" customHeight="1">
      <c r="B30" s="539"/>
      <c r="C30" s="540"/>
      <c r="D30" s="540"/>
      <c r="E30" s="541"/>
      <c r="F30" s="541"/>
      <c r="G30" s="542"/>
      <c r="H30" s="542"/>
      <c r="I30" s="329"/>
      <c r="J30" s="327"/>
      <c r="K30" s="329"/>
      <c r="L30" s="542"/>
      <c r="M30" s="543"/>
      <c r="N30" s="329"/>
      <c r="O30" s="329"/>
      <c r="P30" s="329"/>
      <c r="Q30" s="329"/>
      <c r="R30" s="329"/>
      <c r="S30" s="329"/>
      <c r="T30" s="329"/>
      <c r="U30" s="329"/>
      <c r="W30" s="309"/>
      <c r="Z30" s="2928" t="s">
        <v>869</v>
      </c>
      <c r="AA30" s="2929"/>
      <c r="AB30" s="2929"/>
      <c r="AC30" s="2929"/>
      <c r="AD30" s="2929"/>
      <c r="AE30" s="2929"/>
      <c r="AF30" s="2929"/>
      <c r="AG30" s="2929"/>
      <c r="AH30" s="2929"/>
      <c r="AI30" s="2929"/>
      <c r="AJ30" s="2930"/>
      <c r="AK30" s="2931">
        <f>SUM(CW6:CW57)</f>
        <v>25.6</v>
      </c>
      <c r="AL30" s="2932"/>
      <c r="AM30" s="2932"/>
      <c r="AN30" s="2932"/>
      <c r="AO30" s="2932"/>
      <c r="AP30" s="2932"/>
      <c r="AQ30" s="2933"/>
      <c r="AR30" s="2928" t="s">
        <v>870</v>
      </c>
      <c r="AS30" s="2929"/>
      <c r="AT30" s="2929"/>
      <c r="AU30" s="2929"/>
      <c r="AV30" s="2929"/>
      <c r="AW30" s="2929"/>
      <c r="AX30" s="2929"/>
      <c r="AY30" s="2929"/>
      <c r="AZ30" s="2929"/>
      <c r="BA30" s="2929"/>
      <c r="BB30" s="2930"/>
      <c r="BC30" s="2934">
        <f>COUNTIFS($CW$6:$CW$55,"&gt;="&amp;$AK$31-2.5,$CW$6:$CW$55,"&lt;="&amp;$AK$31+2.5)</f>
        <v>1</v>
      </c>
      <c r="BD30" s="2935"/>
      <c r="BE30" s="2935"/>
      <c r="BF30" s="2935"/>
      <c r="BG30" s="2935"/>
      <c r="BH30" s="2935"/>
      <c r="BI30" s="2936"/>
      <c r="BJ30" s="2937">
        <f>IF(ISERROR(BC30/AK29),"",(BC30/AK29))</f>
        <v>1</v>
      </c>
      <c r="BK30" s="2938"/>
      <c r="BL30" s="2938"/>
      <c r="BM30" s="2938"/>
      <c r="BN30" s="2938"/>
      <c r="BO30" s="2938"/>
      <c r="BP30" s="2939"/>
      <c r="BQ30" s="2915" t="s">
        <v>871</v>
      </c>
      <c r="BR30" s="2916"/>
      <c r="BS30" s="2916"/>
      <c r="BT30" s="2916"/>
      <c r="BU30" s="2916"/>
      <c r="BV30" s="2916"/>
      <c r="BW30" s="2916"/>
      <c r="BX30" s="2916"/>
      <c r="BY30" s="2916"/>
      <c r="BZ30" s="2916"/>
      <c r="CA30" s="2916"/>
      <c r="CB30" s="2916"/>
      <c r="CC30" s="2916"/>
      <c r="CD30" s="2916"/>
      <c r="CE30" s="2916"/>
      <c r="CF30" s="2916"/>
      <c r="CG30" s="2916"/>
      <c r="CH30" s="2916"/>
      <c r="CI30" s="2916"/>
      <c r="CJ30" s="2916"/>
      <c r="CK30" s="2916"/>
      <c r="CL30" s="2917" t="str">
        <f>IF(AK29&lt;=7,"✖",IF(BJ30&gt;=0.8,"〇","✖"))</f>
        <v>✖</v>
      </c>
      <c r="CM30" s="2917"/>
      <c r="CN30" s="2917"/>
      <c r="CO30" s="2917"/>
      <c r="CP30" s="2917"/>
      <c r="CQ30" s="2918"/>
      <c r="CS30" s="311"/>
      <c r="CU30" s="551" t="str">
        <f t="shared" si="0"/>
        <v/>
      </c>
      <c r="CV30" s="652" t="str">
        <f t="shared" si="1"/>
        <v/>
      </c>
      <c r="CW30" s="653" t="str">
        <f t="shared" si="2"/>
        <v/>
      </c>
      <c r="CX30" s="552" t="str">
        <f t="shared" si="3"/>
        <v/>
      </c>
      <c r="CY30" s="552" t="str">
        <f t="shared" si="4"/>
        <v/>
      </c>
      <c r="CZ30" s="552" t="str">
        <f t="shared" si="5"/>
        <v/>
      </c>
      <c r="DA30" s="552" t="str">
        <f t="shared" si="6"/>
        <v/>
      </c>
      <c r="DB30" s="552" t="str">
        <f t="shared" si="7"/>
        <v/>
      </c>
      <c r="DC30" s="552" t="str">
        <f t="shared" si="8"/>
        <v/>
      </c>
      <c r="DD30" s="552" t="str">
        <f t="shared" si="9"/>
        <v/>
      </c>
    </row>
    <row r="31" spans="2:108" ht="18.75" customHeight="1" thickBot="1">
      <c r="B31" s="539"/>
      <c r="C31" s="540"/>
      <c r="D31" s="540"/>
      <c r="E31" s="541"/>
      <c r="F31" s="541"/>
      <c r="G31" s="542"/>
      <c r="H31" s="542"/>
      <c r="I31" s="329"/>
      <c r="J31" s="327"/>
      <c r="K31" s="329"/>
      <c r="L31" s="542"/>
      <c r="M31" s="543"/>
      <c r="N31" s="329"/>
      <c r="O31" s="329"/>
      <c r="P31" s="329"/>
      <c r="Q31" s="329"/>
      <c r="R31" s="329"/>
      <c r="S31" s="329"/>
      <c r="T31" s="329"/>
      <c r="U31" s="329"/>
      <c r="W31" s="309"/>
      <c r="Z31" s="2905" t="s">
        <v>872</v>
      </c>
      <c r="AA31" s="2906"/>
      <c r="AB31" s="2906"/>
      <c r="AC31" s="2906"/>
      <c r="AD31" s="2906"/>
      <c r="AE31" s="2906"/>
      <c r="AF31" s="2906"/>
      <c r="AG31" s="2906"/>
      <c r="AH31" s="2906"/>
      <c r="AI31" s="2906"/>
      <c r="AJ31" s="2907"/>
      <c r="AK31" s="2908">
        <f>IF(ISERROR(ROUND(AK30/AK29,1)),"",ROUND(AK30/AK29,1))</f>
        <v>25.6</v>
      </c>
      <c r="AL31" s="2909"/>
      <c r="AM31" s="2909"/>
      <c r="AN31" s="2909"/>
      <c r="AO31" s="2909"/>
      <c r="AP31" s="2909"/>
      <c r="AQ31" s="2910"/>
      <c r="AR31" s="2905" t="s">
        <v>873</v>
      </c>
      <c r="AS31" s="2906"/>
      <c r="AT31" s="2906"/>
      <c r="AU31" s="2906"/>
      <c r="AV31" s="2906"/>
      <c r="AW31" s="2906"/>
      <c r="AX31" s="2906"/>
      <c r="AY31" s="2906"/>
      <c r="AZ31" s="2906"/>
      <c r="BA31" s="2906"/>
      <c r="BB31" s="2907"/>
      <c r="BC31" s="2908">
        <f>COUNTIFS($CW$6:$CW$55,"&gt;="&amp;$AK$31-4,$CW$6:$CW$55,"&lt;="&amp;$AK$31+4)</f>
        <v>1</v>
      </c>
      <c r="BD31" s="2909"/>
      <c r="BE31" s="2909"/>
      <c r="BF31" s="2909"/>
      <c r="BG31" s="2909"/>
      <c r="BH31" s="2909"/>
      <c r="BI31" s="2911"/>
      <c r="BJ31" s="2912">
        <f>IF(ISERROR(BC31/AK29),"",(BC31/AK29))</f>
        <v>1</v>
      </c>
      <c r="BK31" s="2913"/>
      <c r="BL31" s="2913"/>
      <c r="BM31" s="2913"/>
      <c r="BN31" s="2913"/>
      <c r="BO31" s="2913"/>
      <c r="BP31" s="2914"/>
      <c r="BQ31" s="2901" t="s">
        <v>874</v>
      </c>
      <c r="BR31" s="2902"/>
      <c r="BS31" s="2902"/>
      <c r="BT31" s="2902"/>
      <c r="BU31" s="2902"/>
      <c r="BV31" s="2902"/>
      <c r="BW31" s="2902"/>
      <c r="BX31" s="2902"/>
      <c r="BY31" s="2902"/>
      <c r="BZ31" s="2902"/>
      <c r="CA31" s="2902"/>
      <c r="CB31" s="2902"/>
      <c r="CC31" s="2902"/>
      <c r="CD31" s="2902"/>
      <c r="CE31" s="2902"/>
      <c r="CF31" s="2902"/>
      <c r="CG31" s="2902"/>
      <c r="CH31" s="2902"/>
      <c r="CI31" s="2902"/>
      <c r="CJ31" s="2902"/>
      <c r="CK31" s="2902"/>
      <c r="CL31" s="2903" t="str">
        <f>IF(AK29&lt;=7,"✖",IF(BJ31&gt;=0.8,"〇","✖"))</f>
        <v>✖</v>
      </c>
      <c r="CM31" s="2903"/>
      <c r="CN31" s="2903"/>
      <c r="CO31" s="2903"/>
      <c r="CP31" s="2903"/>
      <c r="CQ31" s="2904"/>
      <c r="CS31" s="311"/>
      <c r="CU31" s="551" t="str">
        <f t="shared" si="0"/>
        <v/>
      </c>
      <c r="CV31" s="652" t="str">
        <f t="shared" si="1"/>
        <v/>
      </c>
      <c r="CW31" s="653" t="str">
        <f t="shared" si="2"/>
        <v/>
      </c>
      <c r="CX31" s="552" t="str">
        <f t="shared" si="3"/>
        <v/>
      </c>
      <c r="CY31" s="552" t="str">
        <f t="shared" si="4"/>
        <v/>
      </c>
      <c r="CZ31" s="552" t="str">
        <f t="shared" si="5"/>
        <v/>
      </c>
      <c r="DA31" s="552" t="str">
        <f t="shared" si="6"/>
        <v/>
      </c>
      <c r="DB31" s="552" t="str">
        <f t="shared" si="7"/>
        <v/>
      </c>
      <c r="DC31" s="552" t="str">
        <f t="shared" si="8"/>
        <v/>
      </c>
      <c r="DD31" s="552" t="str">
        <f t="shared" si="9"/>
        <v/>
      </c>
    </row>
    <row r="32" spans="2:108" ht="18.75" customHeight="1" thickTop="1">
      <c r="B32" s="539"/>
      <c r="C32" s="540"/>
      <c r="D32" s="540"/>
      <c r="E32" s="541"/>
      <c r="F32" s="541"/>
      <c r="G32" s="542"/>
      <c r="H32" s="542"/>
      <c r="I32" s="329"/>
      <c r="J32" s="327"/>
      <c r="K32" s="329"/>
      <c r="L32" s="542"/>
      <c r="M32" s="327"/>
      <c r="N32" s="329"/>
      <c r="O32" s="329"/>
      <c r="P32" s="329"/>
      <c r="Q32" s="329"/>
      <c r="R32" s="329"/>
      <c r="S32" s="329"/>
      <c r="T32" s="329"/>
      <c r="U32" s="329"/>
      <c r="W32" s="316"/>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c r="BU32" s="317"/>
      <c r="BV32" s="317"/>
      <c r="BW32" s="317"/>
      <c r="BX32" s="317"/>
      <c r="BY32" s="317"/>
      <c r="BZ32" s="317"/>
      <c r="CA32" s="317"/>
      <c r="CB32" s="317"/>
      <c r="CC32" s="317"/>
      <c r="CD32" s="317"/>
      <c r="CE32" s="317"/>
      <c r="CF32" s="317"/>
      <c r="CG32" s="317"/>
      <c r="CH32" s="317"/>
      <c r="CI32" s="317"/>
      <c r="CJ32" s="317"/>
      <c r="CK32" s="317"/>
      <c r="CL32" s="317"/>
      <c r="CM32" s="317"/>
      <c r="CN32" s="317"/>
      <c r="CO32" s="317"/>
      <c r="CP32" s="317"/>
      <c r="CQ32" s="317"/>
      <c r="CR32" s="317"/>
      <c r="CS32" s="318"/>
      <c r="CU32" s="551" t="str">
        <f t="shared" si="0"/>
        <v/>
      </c>
      <c r="CV32" s="652" t="str">
        <f t="shared" si="1"/>
        <v/>
      </c>
      <c r="CW32" s="653" t="str">
        <f t="shared" si="2"/>
        <v/>
      </c>
      <c r="CX32" s="552" t="str">
        <f t="shared" si="3"/>
        <v/>
      </c>
      <c r="CY32" s="552" t="str">
        <f t="shared" si="4"/>
        <v/>
      </c>
      <c r="CZ32" s="552" t="str">
        <f t="shared" si="5"/>
        <v/>
      </c>
      <c r="DA32" s="552" t="str">
        <f t="shared" si="6"/>
        <v/>
      </c>
      <c r="DB32" s="552" t="str">
        <f t="shared" si="7"/>
        <v/>
      </c>
      <c r="DC32" s="552" t="str">
        <f t="shared" si="8"/>
        <v/>
      </c>
      <c r="DD32" s="552" t="str">
        <f t="shared" si="9"/>
        <v/>
      </c>
    </row>
    <row r="33" spans="2:108" ht="18.75" hidden="1" customHeight="1">
      <c r="B33" s="539"/>
      <c r="C33" s="540"/>
      <c r="D33" s="540"/>
      <c r="E33" s="540"/>
      <c r="F33" s="540"/>
      <c r="G33" s="542"/>
      <c r="H33" s="542"/>
      <c r="I33" s="329"/>
      <c r="J33" s="327"/>
      <c r="K33" s="329"/>
      <c r="L33" s="542"/>
      <c r="M33" s="327"/>
      <c r="N33" s="329"/>
      <c r="O33" s="329"/>
      <c r="P33" s="329"/>
      <c r="Q33" s="329"/>
      <c r="R33" s="329"/>
      <c r="S33" s="329"/>
      <c r="T33" s="329"/>
      <c r="U33" s="329"/>
      <c r="CU33" s="551" t="str">
        <f t="shared" si="0"/>
        <v/>
      </c>
      <c r="CV33" s="652" t="str">
        <f t="shared" si="1"/>
        <v/>
      </c>
      <c r="CW33" s="653" t="str">
        <f t="shared" si="2"/>
        <v/>
      </c>
      <c r="CX33" s="552" t="str">
        <f t="shared" si="3"/>
        <v/>
      </c>
      <c r="CY33" s="552" t="str">
        <f t="shared" si="4"/>
        <v/>
      </c>
      <c r="CZ33" s="552" t="str">
        <f t="shared" si="5"/>
        <v/>
      </c>
      <c r="DA33" s="552" t="str">
        <f t="shared" si="6"/>
        <v/>
      </c>
      <c r="DB33" s="552" t="str">
        <f t="shared" si="7"/>
        <v/>
      </c>
      <c r="DC33" s="552" t="str">
        <f t="shared" si="8"/>
        <v/>
      </c>
      <c r="DD33" s="552" t="str">
        <f t="shared" si="9"/>
        <v/>
      </c>
    </row>
    <row r="34" spans="2:108" ht="18.75" hidden="1" customHeight="1">
      <c r="B34" s="539"/>
      <c r="C34" s="540"/>
      <c r="D34" s="540"/>
      <c r="E34" s="540"/>
      <c r="F34" s="540"/>
      <c r="G34" s="542"/>
      <c r="H34" s="542"/>
      <c r="I34" s="329"/>
      <c r="J34" s="327"/>
      <c r="K34" s="329"/>
      <c r="L34" s="542"/>
      <c r="M34" s="327"/>
      <c r="N34" s="329"/>
      <c r="O34" s="329"/>
      <c r="P34" s="329"/>
      <c r="Q34" s="329"/>
      <c r="R34" s="329"/>
      <c r="S34" s="329"/>
      <c r="T34" s="329"/>
      <c r="U34" s="329"/>
      <c r="CU34" s="551" t="str">
        <f t="shared" si="0"/>
        <v/>
      </c>
      <c r="CV34" s="652" t="str">
        <f t="shared" si="1"/>
        <v/>
      </c>
      <c r="CW34" s="653" t="str">
        <f t="shared" si="2"/>
        <v/>
      </c>
      <c r="CX34" s="552" t="str">
        <f t="shared" si="3"/>
        <v/>
      </c>
      <c r="CY34" s="552" t="str">
        <f t="shared" si="4"/>
        <v/>
      </c>
      <c r="CZ34" s="552" t="str">
        <f t="shared" si="5"/>
        <v/>
      </c>
      <c r="DA34" s="552" t="str">
        <f t="shared" si="6"/>
        <v/>
      </c>
      <c r="DB34" s="552" t="str">
        <f t="shared" si="7"/>
        <v/>
      </c>
      <c r="DC34" s="552" t="str">
        <f t="shared" si="8"/>
        <v/>
      </c>
      <c r="DD34" s="552" t="str">
        <f t="shared" si="9"/>
        <v/>
      </c>
    </row>
    <row r="35" spans="2:108" ht="18.75" hidden="1" customHeight="1">
      <c r="B35" s="539"/>
      <c r="C35" s="540"/>
      <c r="D35" s="540"/>
      <c r="E35" s="540"/>
      <c r="F35" s="540"/>
      <c r="G35" s="542"/>
      <c r="H35" s="542"/>
      <c r="I35" s="329"/>
      <c r="J35" s="327"/>
      <c r="K35" s="329"/>
      <c r="L35" s="542"/>
      <c r="M35" s="327"/>
      <c r="N35" s="329"/>
      <c r="O35" s="329"/>
      <c r="P35" s="329"/>
      <c r="Q35" s="329"/>
      <c r="R35" s="329"/>
      <c r="S35" s="329"/>
      <c r="T35" s="329"/>
      <c r="U35" s="329"/>
      <c r="CU35" s="551" t="str">
        <f t="shared" si="0"/>
        <v/>
      </c>
      <c r="CV35" s="652" t="str">
        <f t="shared" si="1"/>
        <v/>
      </c>
      <c r="CW35" s="653" t="str">
        <f t="shared" si="2"/>
        <v/>
      </c>
      <c r="CX35" s="552" t="str">
        <f t="shared" si="3"/>
        <v/>
      </c>
      <c r="CY35" s="552" t="str">
        <f t="shared" si="4"/>
        <v/>
      </c>
      <c r="CZ35" s="552" t="str">
        <f t="shared" si="5"/>
        <v/>
      </c>
      <c r="DA35" s="552" t="str">
        <f t="shared" si="6"/>
        <v/>
      </c>
      <c r="DB35" s="552" t="str">
        <f t="shared" si="7"/>
        <v/>
      </c>
      <c r="DC35" s="552" t="str">
        <f t="shared" si="8"/>
        <v/>
      </c>
      <c r="DD35" s="552" t="str">
        <f t="shared" si="9"/>
        <v/>
      </c>
    </row>
    <row r="36" spans="2:108" ht="18.75" hidden="1" customHeight="1">
      <c r="B36" s="539"/>
      <c r="C36" s="540"/>
      <c r="D36" s="540"/>
      <c r="E36" s="540"/>
      <c r="F36" s="540"/>
      <c r="G36" s="329"/>
      <c r="H36" s="329"/>
      <c r="I36" s="329"/>
      <c r="J36" s="327"/>
      <c r="K36" s="329"/>
      <c r="L36" s="542"/>
      <c r="M36" s="327"/>
      <c r="N36" s="329"/>
      <c r="O36" s="329"/>
      <c r="P36" s="329"/>
      <c r="Q36" s="329"/>
      <c r="R36" s="329"/>
      <c r="S36" s="329"/>
      <c r="T36" s="329"/>
      <c r="U36" s="329"/>
      <c r="CU36" s="551" t="str">
        <f t="shared" si="0"/>
        <v/>
      </c>
      <c r="CV36" s="652" t="str">
        <f t="shared" si="1"/>
        <v/>
      </c>
      <c r="CW36" s="653" t="str">
        <f t="shared" si="2"/>
        <v/>
      </c>
      <c r="CX36" s="552" t="str">
        <f t="shared" si="3"/>
        <v/>
      </c>
      <c r="CY36" s="552" t="str">
        <f t="shared" si="4"/>
        <v/>
      </c>
      <c r="CZ36" s="552" t="str">
        <f t="shared" si="5"/>
        <v/>
      </c>
      <c r="DA36" s="552" t="str">
        <f t="shared" si="6"/>
        <v/>
      </c>
      <c r="DB36" s="552" t="str">
        <f t="shared" si="7"/>
        <v/>
      </c>
      <c r="DC36" s="552" t="str">
        <f t="shared" si="8"/>
        <v/>
      </c>
      <c r="DD36" s="552" t="str">
        <f t="shared" si="9"/>
        <v/>
      </c>
    </row>
    <row r="37" spans="2:108" ht="18.75" hidden="1" customHeight="1">
      <c r="B37" s="539"/>
      <c r="C37" s="540"/>
      <c r="D37" s="540"/>
      <c r="E37" s="540"/>
      <c r="F37" s="540"/>
      <c r="G37" s="329"/>
      <c r="H37" s="329"/>
      <c r="I37" s="329"/>
      <c r="J37" s="327"/>
      <c r="K37" s="329"/>
      <c r="L37" s="542"/>
      <c r="M37" s="327"/>
      <c r="N37" s="329"/>
      <c r="O37" s="329"/>
      <c r="P37" s="329"/>
      <c r="Q37" s="329"/>
      <c r="R37" s="329"/>
      <c r="S37" s="329"/>
      <c r="T37" s="329"/>
      <c r="U37" s="329"/>
      <c r="CU37" s="551" t="str">
        <f t="shared" si="0"/>
        <v/>
      </c>
      <c r="CV37" s="652" t="str">
        <f t="shared" si="1"/>
        <v/>
      </c>
      <c r="CW37" s="653" t="str">
        <f t="shared" si="2"/>
        <v/>
      </c>
      <c r="CX37" s="552" t="str">
        <f t="shared" si="3"/>
        <v/>
      </c>
      <c r="CY37" s="552" t="str">
        <f t="shared" si="4"/>
        <v/>
      </c>
      <c r="CZ37" s="552" t="str">
        <f t="shared" si="5"/>
        <v/>
      </c>
      <c r="DA37" s="552" t="str">
        <f t="shared" si="6"/>
        <v/>
      </c>
      <c r="DB37" s="552" t="str">
        <f t="shared" si="7"/>
        <v/>
      </c>
      <c r="DC37" s="552" t="str">
        <f t="shared" si="8"/>
        <v/>
      </c>
      <c r="DD37" s="552" t="str">
        <f t="shared" si="9"/>
        <v/>
      </c>
    </row>
    <row r="38" spans="2:108" ht="18.75" hidden="1" customHeight="1">
      <c r="B38" s="539"/>
      <c r="C38" s="540"/>
      <c r="D38" s="540"/>
      <c r="E38" s="540"/>
      <c r="F38" s="540"/>
      <c r="G38" s="329"/>
      <c r="H38" s="329"/>
      <c r="I38" s="329"/>
      <c r="J38" s="327"/>
      <c r="K38" s="329"/>
      <c r="L38" s="542"/>
      <c r="M38" s="327"/>
      <c r="N38" s="329"/>
      <c r="O38" s="329"/>
      <c r="P38" s="329"/>
      <c r="Q38" s="329"/>
      <c r="R38" s="329"/>
      <c r="S38" s="329"/>
      <c r="T38" s="329"/>
      <c r="U38" s="329"/>
      <c r="CU38" s="551" t="str">
        <f t="shared" si="0"/>
        <v/>
      </c>
      <c r="CV38" s="652" t="str">
        <f t="shared" si="1"/>
        <v/>
      </c>
      <c r="CW38" s="653" t="str">
        <f t="shared" si="2"/>
        <v/>
      </c>
      <c r="CX38" s="552" t="str">
        <f t="shared" si="3"/>
        <v/>
      </c>
      <c r="CY38" s="552" t="str">
        <f t="shared" si="4"/>
        <v/>
      </c>
      <c r="CZ38" s="552" t="str">
        <f t="shared" si="5"/>
        <v/>
      </c>
      <c r="DA38" s="552" t="str">
        <f t="shared" si="6"/>
        <v/>
      </c>
      <c r="DB38" s="552" t="str">
        <f t="shared" si="7"/>
        <v/>
      </c>
      <c r="DC38" s="552" t="str">
        <f t="shared" si="8"/>
        <v/>
      </c>
      <c r="DD38" s="552" t="str">
        <f t="shared" si="9"/>
        <v/>
      </c>
    </row>
    <row r="39" spans="2:108" ht="18.75" hidden="1" customHeight="1">
      <c r="B39" s="539"/>
      <c r="C39" s="540"/>
      <c r="D39" s="540"/>
      <c r="E39" s="540"/>
      <c r="F39" s="540"/>
      <c r="G39" s="329"/>
      <c r="H39" s="329"/>
      <c r="I39" s="329"/>
      <c r="J39" s="327"/>
      <c r="K39" s="329"/>
      <c r="L39" s="542"/>
      <c r="M39" s="327"/>
      <c r="N39" s="329"/>
      <c r="O39" s="329"/>
      <c r="P39" s="329"/>
      <c r="Q39" s="329"/>
      <c r="R39" s="329"/>
      <c r="S39" s="329"/>
      <c r="T39" s="329"/>
      <c r="U39" s="329"/>
      <c r="CU39" s="551" t="str">
        <f t="shared" si="0"/>
        <v/>
      </c>
      <c r="CV39" s="652" t="str">
        <f t="shared" si="1"/>
        <v/>
      </c>
      <c r="CW39" s="653" t="str">
        <f t="shared" si="2"/>
        <v/>
      </c>
      <c r="CX39" s="552" t="str">
        <f t="shared" si="3"/>
        <v/>
      </c>
      <c r="CY39" s="552" t="str">
        <f t="shared" si="4"/>
        <v/>
      </c>
      <c r="CZ39" s="552" t="str">
        <f t="shared" si="5"/>
        <v/>
      </c>
      <c r="DA39" s="552" t="str">
        <f t="shared" si="6"/>
        <v/>
      </c>
      <c r="DB39" s="552" t="str">
        <f t="shared" si="7"/>
        <v/>
      </c>
      <c r="DC39" s="552" t="str">
        <f t="shared" si="8"/>
        <v/>
      </c>
      <c r="DD39" s="552" t="str">
        <f t="shared" si="9"/>
        <v/>
      </c>
    </row>
    <row r="40" spans="2:108" ht="18.75" hidden="1" customHeight="1">
      <c r="B40" s="539"/>
      <c r="C40" s="540"/>
      <c r="D40" s="540"/>
      <c r="E40" s="540"/>
      <c r="F40" s="540"/>
      <c r="G40" s="329"/>
      <c r="H40" s="329"/>
      <c r="I40" s="329"/>
      <c r="J40" s="327"/>
      <c r="K40" s="329"/>
      <c r="L40" s="542"/>
      <c r="M40" s="327"/>
      <c r="N40" s="329"/>
      <c r="O40" s="329"/>
      <c r="P40" s="329"/>
      <c r="Q40" s="329"/>
      <c r="R40" s="329"/>
      <c r="S40" s="329"/>
      <c r="T40" s="329"/>
      <c r="U40" s="329"/>
      <c r="CU40" s="551" t="str">
        <f t="shared" si="0"/>
        <v/>
      </c>
      <c r="CV40" s="652" t="str">
        <f t="shared" si="1"/>
        <v/>
      </c>
      <c r="CW40" s="653" t="str">
        <f t="shared" si="2"/>
        <v/>
      </c>
      <c r="CX40" s="552" t="str">
        <f t="shared" si="3"/>
        <v/>
      </c>
      <c r="CY40" s="552" t="str">
        <f t="shared" si="4"/>
        <v/>
      </c>
      <c r="CZ40" s="552" t="str">
        <f t="shared" si="5"/>
        <v/>
      </c>
      <c r="DA40" s="552" t="str">
        <f t="shared" si="6"/>
        <v/>
      </c>
      <c r="DB40" s="552" t="str">
        <f t="shared" si="7"/>
        <v/>
      </c>
      <c r="DC40" s="552" t="str">
        <f t="shared" si="8"/>
        <v/>
      </c>
      <c r="DD40" s="552" t="str">
        <f t="shared" si="9"/>
        <v/>
      </c>
    </row>
    <row r="41" spans="2:108" ht="18.75" hidden="1" customHeight="1">
      <c r="B41" s="539"/>
      <c r="C41" s="540"/>
      <c r="D41" s="540"/>
      <c r="E41" s="540"/>
      <c r="F41" s="540"/>
      <c r="G41" s="329"/>
      <c r="H41" s="329"/>
      <c r="I41" s="329"/>
      <c r="J41" s="327"/>
      <c r="K41" s="329"/>
      <c r="L41" s="542"/>
      <c r="M41" s="327"/>
      <c r="N41" s="329"/>
      <c r="O41" s="329"/>
      <c r="P41" s="329"/>
      <c r="Q41" s="329"/>
      <c r="R41" s="329"/>
      <c r="S41" s="329"/>
      <c r="T41" s="329"/>
      <c r="U41" s="329"/>
      <c r="CU41" s="551" t="str">
        <f t="shared" si="0"/>
        <v/>
      </c>
      <c r="CV41" s="652" t="str">
        <f t="shared" si="1"/>
        <v/>
      </c>
      <c r="CW41" s="653" t="str">
        <f t="shared" si="2"/>
        <v/>
      </c>
      <c r="CX41" s="552" t="str">
        <f t="shared" si="3"/>
        <v/>
      </c>
      <c r="CY41" s="552" t="str">
        <f t="shared" si="4"/>
        <v/>
      </c>
      <c r="CZ41" s="552" t="str">
        <f t="shared" si="5"/>
        <v/>
      </c>
      <c r="DA41" s="552" t="str">
        <f t="shared" si="6"/>
        <v/>
      </c>
      <c r="DB41" s="552" t="str">
        <f t="shared" si="7"/>
        <v/>
      </c>
      <c r="DC41" s="552" t="str">
        <f t="shared" si="8"/>
        <v/>
      </c>
      <c r="DD41" s="552" t="str">
        <f t="shared" si="9"/>
        <v/>
      </c>
    </row>
    <row r="42" spans="2:108" ht="18.75" hidden="1" customHeight="1">
      <c r="B42" s="539"/>
      <c r="C42" s="540"/>
      <c r="D42" s="540"/>
      <c r="E42" s="540"/>
      <c r="F42" s="540"/>
      <c r="G42" s="329"/>
      <c r="H42" s="329"/>
      <c r="I42" s="329"/>
      <c r="J42" s="327"/>
      <c r="K42" s="329"/>
      <c r="L42" s="542"/>
      <c r="M42" s="327"/>
      <c r="N42" s="329"/>
      <c r="O42" s="329"/>
      <c r="P42" s="329"/>
      <c r="Q42" s="329"/>
      <c r="R42" s="329"/>
      <c r="S42" s="329"/>
      <c r="T42" s="329"/>
      <c r="U42" s="329"/>
      <c r="CU42" s="551" t="str">
        <f t="shared" si="0"/>
        <v/>
      </c>
      <c r="CV42" s="652" t="str">
        <f t="shared" si="1"/>
        <v/>
      </c>
      <c r="CW42" s="653" t="str">
        <f t="shared" si="2"/>
        <v/>
      </c>
      <c r="CX42" s="552" t="str">
        <f t="shared" si="3"/>
        <v/>
      </c>
      <c r="CY42" s="552" t="str">
        <f t="shared" si="4"/>
        <v/>
      </c>
      <c r="CZ42" s="552" t="str">
        <f t="shared" si="5"/>
        <v/>
      </c>
      <c r="DA42" s="552" t="str">
        <f t="shared" si="6"/>
        <v/>
      </c>
      <c r="DB42" s="552" t="str">
        <f t="shared" si="7"/>
        <v/>
      </c>
      <c r="DC42" s="552" t="str">
        <f t="shared" si="8"/>
        <v/>
      </c>
      <c r="DD42" s="552" t="str">
        <f t="shared" si="9"/>
        <v/>
      </c>
    </row>
    <row r="43" spans="2:108" ht="18.75" hidden="1" customHeight="1">
      <c r="B43" s="539"/>
      <c r="C43" s="540"/>
      <c r="D43" s="540"/>
      <c r="E43" s="540"/>
      <c r="F43" s="540"/>
      <c r="G43" s="329"/>
      <c r="H43" s="329"/>
      <c r="I43" s="329"/>
      <c r="J43" s="327"/>
      <c r="K43" s="329"/>
      <c r="L43" s="542"/>
      <c r="M43" s="327"/>
      <c r="N43" s="329"/>
      <c r="O43" s="329"/>
      <c r="P43" s="329"/>
      <c r="Q43" s="329"/>
      <c r="R43" s="329"/>
      <c r="S43" s="329"/>
      <c r="T43" s="329"/>
      <c r="U43" s="329"/>
      <c r="CU43" s="551" t="str">
        <f t="shared" si="0"/>
        <v/>
      </c>
      <c r="CV43" s="652" t="str">
        <f t="shared" si="1"/>
        <v/>
      </c>
      <c r="CW43" s="653" t="str">
        <f t="shared" si="2"/>
        <v/>
      </c>
      <c r="CX43" s="552" t="str">
        <f t="shared" si="3"/>
        <v/>
      </c>
      <c r="CY43" s="552" t="str">
        <f t="shared" si="4"/>
        <v/>
      </c>
      <c r="CZ43" s="552" t="str">
        <f t="shared" si="5"/>
        <v/>
      </c>
      <c r="DA43" s="552" t="str">
        <f t="shared" si="6"/>
        <v/>
      </c>
      <c r="DB43" s="552" t="str">
        <f t="shared" si="7"/>
        <v/>
      </c>
      <c r="DC43" s="552" t="str">
        <f t="shared" si="8"/>
        <v/>
      </c>
      <c r="DD43" s="552" t="str">
        <f t="shared" si="9"/>
        <v/>
      </c>
    </row>
    <row r="44" spans="2:108" ht="18.75" hidden="1" customHeight="1">
      <c r="B44" s="539"/>
      <c r="C44" s="540"/>
      <c r="D44" s="540"/>
      <c r="E44" s="540"/>
      <c r="F44" s="540"/>
      <c r="G44" s="329"/>
      <c r="H44" s="329"/>
      <c r="I44" s="329"/>
      <c r="J44" s="327"/>
      <c r="K44" s="329"/>
      <c r="L44" s="542"/>
      <c r="M44" s="327"/>
      <c r="N44" s="329"/>
      <c r="O44" s="329"/>
      <c r="P44" s="329"/>
      <c r="Q44" s="329"/>
      <c r="R44" s="329"/>
      <c r="S44" s="329"/>
      <c r="T44" s="329"/>
      <c r="U44" s="329"/>
      <c r="CU44" s="551" t="str">
        <f t="shared" si="0"/>
        <v/>
      </c>
      <c r="CV44" s="652" t="str">
        <f t="shared" si="1"/>
        <v/>
      </c>
      <c r="CW44" s="653" t="str">
        <f t="shared" si="2"/>
        <v/>
      </c>
      <c r="CX44" s="552" t="str">
        <f t="shared" si="3"/>
        <v/>
      </c>
      <c r="CY44" s="552" t="str">
        <f t="shared" si="4"/>
        <v/>
      </c>
      <c r="CZ44" s="552" t="str">
        <f t="shared" si="5"/>
        <v/>
      </c>
      <c r="DA44" s="552" t="str">
        <f t="shared" si="6"/>
        <v/>
      </c>
      <c r="DB44" s="552" t="str">
        <f t="shared" si="7"/>
        <v/>
      </c>
      <c r="DC44" s="552" t="str">
        <f t="shared" si="8"/>
        <v/>
      </c>
      <c r="DD44" s="552" t="str">
        <f t="shared" si="9"/>
        <v/>
      </c>
    </row>
    <row r="45" spans="2:108" ht="18.75" hidden="1" customHeight="1">
      <c r="B45" s="539"/>
      <c r="C45" s="540"/>
      <c r="D45" s="540"/>
      <c r="E45" s="540"/>
      <c r="F45" s="540"/>
      <c r="G45" s="329"/>
      <c r="H45" s="329"/>
      <c r="I45" s="329"/>
      <c r="J45" s="327"/>
      <c r="K45" s="329"/>
      <c r="L45" s="542"/>
      <c r="M45" s="327"/>
      <c r="N45" s="329"/>
      <c r="O45" s="329"/>
      <c r="P45" s="329"/>
      <c r="Q45" s="329"/>
      <c r="R45" s="329"/>
      <c r="S45" s="329"/>
      <c r="T45" s="329"/>
      <c r="U45" s="329"/>
      <c r="CU45" s="551" t="str">
        <f t="shared" si="0"/>
        <v/>
      </c>
      <c r="CV45" s="652" t="str">
        <f t="shared" si="1"/>
        <v/>
      </c>
      <c r="CW45" s="653" t="str">
        <f t="shared" si="2"/>
        <v/>
      </c>
      <c r="CX45" s="552" t="str">
        <f t="shared" si="3"/>
        <v/>
      </c>
      <c r="CY45" s="552" t="str">
        <f t="shared" si="4"/>
        <v/>
      </c>
      <c r="CZ45" s="552" t="str">
        <f t="shared" si="5"/>
        <v/>
      </c>
      <c r="DA45" s="552" t="str">
        <f t="shared" si="6"/>
        <v/>
      </c>
      <c r="DB45" s="552" t="str">
        <f t="shared" si="7"/>
        <v/>
      </c>
      <c r="DC45" s="552" t="str">
        <f t="shared" si="8"/>
        <v/>
      </c>
      <c r="DD45" s="552" t="str">
        <f t="shared" si="9"/>
        <v/>
      </c>
    </row>
    <row r="46" spans="2:108" ht="18.75" hidden="1" customHeight="1">
      <c r="B46" s="539"/>
      <c r="C46" s="540"/>
      <c r="D46" s="540"/>
      <c r="E46" s="540"/>
      <c r="F46" s="540"/>
      <c r="G46" s="329"/>
      <c r="H46" s="329"/>
      <c r="I46" s="329"/>
      <c r="J46" s="327"/>
      <c r="K46" s="329"/>
      <c r="L46" s="542"/>
      <c r="M46" s="327"/>
      <c r="N46" s="329"/>
      <c r="O46" s="329"/>
      <c r="P46" s="329"/>
      <c r="Q46" s="329"/>
      <c r="R46" s="329"/>
      <c r="S46" s="329"/>
      <c r="T46" s="329"/>
      <c r="U46" s="329"/>
      <c r="CU46" s="551" t="str">
        <f t="shared" si="0"/>
        <v/>
      </c>
      <c r="CV46" s="652" t="str">
        <f t="shared" si="1"/>
        <v/>
      </c>
      <c r="CW46" s="653" t="str">
        <f t="shared" si="2"/>
        <v/>
      </c>
      <c r="CX46" s="552" t="str">
        <f t="shared" si="3"/>
        <v/>
      </c>
      <c r="CY46" s="552" t="str">
        <f t="shared" si="4"/>
        <v/>
      </c>
      <c r="CZ46" s="552" t="str">
        <f t="shared" si="5"/>
        <v/>
      </c>
      <c r="DA46" s="552" t="str">
        <f t="shared" si="6"/>
        <v/>
      </c>
      <c r="DB46" s="552" t="str">
        <f t="shared" si="7"/>
        <v/>
      </c>
      <c r="DC46" s="552" t="str">
        <f t="shared" si="8"/>
        <v/>
      </c>
      <c r="DD46" s="552" t="str">
        <f t="shared" si="9"/>
        <v/>
      </c>
    </row>
    <row r="47" spans="2:108" ht="18.75" hidden="1" customHeight="1">
      <c r="B47" s="539"/>
      <c r="C47" s="540"/>
      <c r="D47" s="540"/>
      <c r="E47" s="540"/>
      <c r="F47" s="540"/>
      <c r="G47" s="329"/>
      <c r="H47" s="329"/>
      <c r="I47" s="329"/>
      <c r="J47" s="327"/>
      <c r="K47" s="329"/>
      <c r="L47" s="542"/>
      <c r="M47" s="327"/>
      <c r="N47" s="329"/>
      <c r="O47" s="329"/>
      <c r="P47" s="329"/>
      <c r="Q47" s="329"/>
      <c r="R47" s="329"/>
      <c r="S47" s="329"/>
      <c r="T47" s="329"/>
      <c r="U47" s="329"/>
      <c r="CU47" s="551" t="str">
        <f t="shared" si="0"/>
        <v/>
      </c>
      <c r="CV47" s="652" t="str">
        <f t="shared" si="1"/>
        <v/>
      </c>
      <c r="CW47" s="653" t="str">
        <f t="shared" si="2"/>
        <v/>
      </c>
      <c r="CX47" s="552" t="str">
        <f t="shared" si="3"/>
        <v/>
      </c>
      <c r="CY47" s="552" t="str">
        <f t="shared" si="4"/>
        <v/>
      </c>
      <c r="CZ47" s="552" t="str">
        <f t="shared" si="5"/>
        <v/>
      </c>
      <c r="DA47" s="552" t="str">
        <f t="shared" si="6"/>
        <v/>
      </c>
      <c r="DB47" s="552" t="str">
        <f t="shared" si="7"/>
        <v/>
      </c>
      <c r="DC47" s="552" t="str">
        <f t="shared" si="8"/>
        <v/>
      </c>
      <c r="DD47" s="552" t="str">
        <f t="shared" si="9"/>
        <v/>
      </c>
    </row>
    <row r="48" spans="2:108" ht="18.75" hidden="1" customHeight="1">
      <c r="B48" s="539"/>
      <c r="C48" s="540"/>
      <c r="D48" s="540"/>
      <c r="E48" s="540"/>
      <c r="F48" s="540"/>
      <c r="G48" s="329"/>
      <c r="H48" s="329"/>
      <c r="I48" s="329"/>
      <c r="J48" s="327"/>
      <c r="K48" s="329"/>
      <c r="L48" s="542"/>
      <c r="M48" s="327"/>
      <c r="N48" s="329"/>
      <c r="O48" s="329"/>
      <c r="P48" s="329"/>
      <c r="Q48" s="329"/>
      <c r="R48" s="329"/>
      <c r="S48" s="329"/>
      <c r="T48" s="329"/>
      <c r="U48" s="329"/>
      <c r="CU48" s="551" t="str">
        <f t="shared" si="0"/>
        <v/>
      </c>
      <c r="CV48" s="652" t="str">
        <f t="shared" si="1"/>
        <v/>
      </c>
      <c r="CW48" s="653" t="str">
        <f t="shared" si="2"/>
        <v/>
      </c>
      <c r="CX48" s="552" t="str">
        <f t="shared" si="3"/>
        <v/>
      </c>
      <c r="CY48" s="552" t="str">
        <f t="shared" si="4"/>
        <v/>
      </c>
      <c r="CZ48" s="552" t="str">
        <f t="shared" si="5"/>
        <v/>
      </c>
      <c r="DA48" s="552" t="str">
        <f t="shared" si="6"/>
        <v/>
      </c>
      <c r="DB48" s="552" t="str">
        <f t="shared" si="7"/>
        <v/>
      </c>
      <c r="DC48" s="552" t="str">
        <f t="shared" si="8"/>
        <v/>
      </c>
      <c r="DD48" s="552" t="str">
        <f t="shared" si="9"/>
        <v/>
      </c>
    </row>
    <row r="49" spans="2:108" ht="18.75" hidden="1" customHeight="1">
      <c r="B49" s="539"/>
      <c r="C49" s="540"/>
      <c r="D49" s="540"/>
      <c r="E49" s="540"/>
      <c r="F49" s="540"/>
      <c r="G49" s="329"/>
      <c r="H49" s="329"/>
      <c r="I49" s="329"/>
      <c r="J49" s="327"/>
      <c r="K49" s="329"/>
      <c r="L49" s="542"/>
      <c r="M49" s="327"/>
      <c r="N49" s="329"/>
      <c r="O49" s="329"/>
      <c r="P49" s="329"/>
      <c r="Q49" s="329"/>
      <c r="R49" s="329"/>
      <c r="S49" s="329"/>
      <c r="T49" s="329"/>
      <c r="U49" s="329"/>
      <c r="CU49" s="551" t="str">
        <f t="shared" si="0"/>
        <v/>
      </c>
      <c r="CV49" s="652" t="str">
        <f t="shared" si="1"/>
        <v/>
      </c>
      <c r="CW49" s="653" t="str">
        <f t="shared" si="2"/>
        <v/>
      </c>
      <c r="CX49" s="552" t="str">
        <f t="shared" si="3"/>
        <v/>
      </c>
      <c r="CY49" s="552" t="str">
        <f t="shared" si="4"/>
        <v/>
      </c>
      <c r="CZ49" s="552" t="str">
        <f t="shared" si="5"/>
        <v/>
      </c>
      <c r="DA49" s="552" t="str">
        <f t="shared" si="6"/>
        <v/>
      </c>
      <c r="DB49" s="552" t="str">
        <f t="shared" si="7"/>
        <v/>
      </c>
      <c r="DC49" s="552" t="str">
        <f t="shared" si="8"/>
        <v/>
      </c>
      <c r="DD49" s="552" t="str">
        <f t="shared" si="9"/>
        <v/>
      </c>
    </row>
    <row r="50" spans="2:108" ht="18.75" hidden="1" customHeight="1">
      <c r="B50" s="539"/>
      <c r="C50" s="540"/>
      <c r="D50" s="540"/>
      <c r="E50" s="540"/>
      <c r="F50" s="540"/>
      <c r="G50" s="329"/>
      <c r="H50" s="329"/>
      <c r="I50" s="329"/>
      <c r="J50" s="327"/>
      <c r="K50" s="329"/>
      <c r="L50" s="542"/>
      <c r="M50" s="327"/>
      <c r="N50" s="329"/>
      <c r="O50" s="329"/>
      <c r="P50" s="329"/>
      <c r="Q50" s="329"/>
      <c r="R50" s="329"/>
      <c r="S50" s="329"/>
      <c r="T50" s="329"/>
      <c r="U50" s="329"/>
      <c r="CU50" s="551" t="str">
        <f t="shared" si="0"/>
        <v/>
      </c>
      <c r="CV50" s="652" t="str">
        <f t="shared" si="1"/>
        <v/>
      </c>
      <c r="CW50" s="653" t="str">
        <f t="shared" si="2"/>
        <v/>
      </c>
      <c r="CX50" s="552" t="str">
        <f t="shared" si="3"/>
        <v/>
      </c>
      <c r="CY50" s="552" t="str">
        <f t="shared" si="4"/>
        <v/>
      </c>
      <c r="CZ50" s="552" t="str">
        <f t="shared" si="5"/>
        <v/>
      </c>
      <c r="DA50" s="552" t="str">
        <f t="shared" si="6"/>
        <v/>
      </c>
      <c r="DB50" s="552" t="str">
        <f t="shared" si="7"/>
        <v/>
      </c>
      <c r="DC50" s="552" t="str">
        <f t="shared" si="8"/>
        <v/>
      </c>
      <c r="DD50" s="552" t="str">
        <f t="shared" si="9"/>
        <v/>
      </c>
    </row>
    <row r="51" spans="2:108" ht="18.75" hidden="1" customHeight="1">
      <c r="B51" s="539"/>
      <c r="C51" s="540"/>
      <c r="D51" s="540"/>
      <c r="E51" s="540"/>
      <c r="F51" s="540"/>
      <c r="G51" s="329"/>
      <c r="H51" s="329"/>
      <c r="I51" s="329"/>
      <c r="J51" s="327"/>
      <c r="K51" s="329"/>
      <c r="L51" s="542"/>
      <c r="M51" s="327"/>
      <c r="N51" s="329"/>
      <c r="O51" s="329"/>
      <c r="P51" s="329"/>
      <c r="Q51" s="329"/>
      <c r="R51" s="329"/>
      <c r="S51" s="329"/>
      <c r="T51" s="329"/>
      <c r="U51" s="329"/>
      <c r="CU51" s="551" t="str">
        <f t="shared" si="0"/>
        <v/>
      </c>
      <c r="CV51" s="652" t="str">
        <f t="shared" si="1"/>
        <v/>
      </c>
      <c r="CW51" s="653" t="str">
        <f t="shared" si="2"/>
        <v/>
      </c>
      <c r="CX51" s="552" t="str">
        <f t="shared" si="3"/>
        <v/>
      </c>
      <c r="CY51" s="552" t="str">
        <f t="shared" si="4"/>
        <v/>
      </c>
      <c r="CZ51" s="552" t="str">
        <f t="shared" si="5"/>
        <v/>
      </c>
      <c r="DA51" s="552" t="str">
        <f t="shared" si="6"/>
        <v/>
      </c>
      <c r="DB51" s="552" t="str">
        <f t="shared" si="7"/>
        <v/>
      </c>
      <c r="DC51" s="552" t="str">
        <f t="shared" si="8"/>
        <v/>
      </c>
      <c r="DD51" s="552" t="str">
        <f t="shared" si="9"/>
        <v/>
      </c>
    </row>
    <row r="52" spans="2:108" ht="18.75" hidden="1" customHeight="1">
      <c r="B52" s="539"/>
      <c r="C52" s="540"/>
      <c r="D52" s="540"/>
      <c r="E52" s="540"/>
      <c r="F52" s="540"/>
      <c r="G52" s="329"/>
      <c r="H52" s="329"/>
      <c r="I52" s="329"/>
      <c r="J52" s="327"/>
      <c r="K52" s="329"/>
      <c r="L52" s="542"/>
      <c r="M52" s="327"/>
      <c r="N52" s="329"/>
      <c r="O52" s="329"/>
      <c r="P52" s="329"/>
      <c r="Q52" s="329"/>
      <c r="R52" s="329"/>
      <c r="S52" s="329"/>
      <c r="T52" s="329"/>
      <c r="U52" s="329"/>
      <c r="CU52" s="551" t="str">
        <f t="shared" si="0"/>
        <v/>
      </c>
      <c r="CV52" s="652" t="str">
        <f t="shared" si="1"/>
        <v/>
      </c>
      <c r="CW52" s="653" t="str">
        <f t="shared" si="2"/>
        <v/>
      </c>
      <c r="CX52" s="552" t="str">
        <f t="shared" si="3"/>
        <v/>
      </c>
      <c r="CY52" s="552" t="str">
        <f t="shared" si="4"/>
        <v/>
      </c>
      <c r="CZ52" s="552" t="str">
        <f t="shared" si="5"/>
        <v/>
      </c>
      <c r="DA52" s="552" t="str">
        <f t="shared" si="6"/>
        <v/>
      </c>
      <c r="DB52" s="552" t="str">
        <f t="shared" si="7"/>
        <v/>
      </c>
      <c r="DC52" s="552" t="str">
        <f t="shared" si="8"/>
        <v/>
      </c>
      <c r="DD52" s="552" t="str">
        <f t="shared" si="9"/>
        <v/>
      </c>
    </row>
    <row r="53" spans="2:108" ht="18.75" hidden="1" customHeight="1">
      <c r="B53" s="539"/>
      <c r="C53" s="540"/>
      <c r="D53" s="540"/>
      <c r="E53" s="540"/>
      <c r="F53" s="540"/>
      <c r="G53" s="329"/>
      <c r="H53" s="329"/>
      <c r="I53" s="329"/>
      <c r="J53" s="327"/>
      <c r="K53" s="329"/>
      <c r="L53" s="542"/>
      <c r="M53" s="327"/>
      <c r="N53" s="329"/>
      <c r="O53" s="329"/>
      <c r="P53" s="329"/>
      <c r="Q53" s="329"/>
      <c r="R53" s="329"/>
      <c r="S53" s="329"/>
      <c r="T53" s="329"/>
      <c r="U53" s="329"/>
      <c r="CU53" s="551" t="str">
        <f t="shared" si="0"/>
        <v/>
      </c>
      <c r="CV53" s="652" t="str">
        <f t="shared" si="1"/>
        <v/>
      </c>
      <c r="CW53" s="653" t="str">
        <f t="shared" si="2"/>
        <v/>
      </c>
      <c r="CX53" s="552" t="str">
        <f t="shared" si="3"/>
        <v/>
      </c>
      <c r="CY53" s="552" t="str">
        <f t="shared" si="4"/>
        <v/>
      </c>
      <c r="CZ53" s="552" t="str">
        <f t="shared" si="5"/>
        <v/>
      </c>
      <c r="DA53" s="552" t="str">
        <f t="shared" si="6"/>
        <v/>
      </c>
      <c r="DB53" s="552" t="str">
        <f t="shared" si="7"/>
        <v/>
      </c>
      <c r="DC53" s="552" t="str">
        <f t="shared" si="8"/>
        <v/>
      </c>
      <c r="DD53" s="552" t="str">
        <f t="shared" si="9"/>
        <v/>
      </c>
    </row>
    <row r="54" spans="2:108" ht="18.75" hidden="1" customHeight="1">
      <c r="B54" s="539"/>
      <c r="C54" s="540"/>
      <c r="D54" s="540"/>
      <c r="E54" s="540"/>
      <c r="F54" s="540"/>
      <c r="G54" s="329"/>
      <c r="H54" s="329"/>
      <c r="I54" s="329"/>
      <c r="J54" s="327"/>
      <c r="K54" s="329"/>
      <c r="L54" s="542"/>
      <c r="M54" s="327"/>
      <c r="N54" s="329"/>
      <c r="O54" s="329"/>
      <c r="P54" s="329"/>
      <c r="Q54" s="329"/>
      <c r="R54" s="329"/>
      <c r="S54" s="329"/>
      <c r="T54" s="329"/>
      <c r="U54" s="329"/>
      <c r="CU54" s="551" t="str">
        <f t="shared" si="0"/>
        <v/>
      </c>
      <c r="CV54" s="652" t="str">
        <f t="shared" si="1"/>
        <v/>
      </c>
      <c r="CW54" s="653" t="str">
        <f t="shared" si="2"/>
        <v/>
      </c>
      <c r="CX54" s="552" t="str">
        <f t="shared" si="3"/>
        <v/>
      </c>
      <c r="CY54" s="552" t="str">
        <f t="shared" si="4"/>
        <v/>
      </c>
      <c r="CZ54" s="552" t="str">
        <f t="shared" si="5"/>
        <v/>
      </c>
      <c r="DA54" s="552" t="str">
        <f t="shared" si="6"/>
        <v/>
      </c>
      <c r="DB54" s="552" t="str">
        <f t="shared" si="7"/>
        <v/>
      </c>
      <c r="DC54" s="552" t="str">
        <f t="shared" si="8"/>
        <v/>
      </c>
      <c r="DD54" s="552" t="str">
        <f t="shared" si="9"/>
        <v/>
      </c>
    </row>
    <row r="55" spans="2:108" ht="18.75" hidden="1" customHeight="1">
      <c r="B55" s="539"/>
      <c r="C55" s="540"/>
      <c r="D55" s="540"/>
      <c r="E55" s="540"/>
      <c r="F55" s="540"/>
      <c r="G55" s="329"/>
      <c r="H55" s="329"/>
      <c r="I55" s="329"/>
      <c r="J55" s="327"/>
      <c r="K55" s="329"/>
      <c r="L55" s="542"/>
      <c r="M55" s="327"/>
      <c r="N55" s="329"/>
      <c r="O55" s="329"/>
      <c r="P55" s="329"/>
      <c r="Q55" s="329"/>
      <c r="R55" s="329"/>
      <c r="S55" s="329"/>
      <c r="T55" s="329"/>
      <c r="U55" s="329"/>
      <c r="CU55" s="551" t="str">
        <f>IF(L64="","",B64)</f>
        <v/>
      </c>
      <c r="CV55" s="652" t="str">
        <f>IF(C64="","",C64)</f>
        <v/>
      </c>
      <c r="CW55" s="653" t="str">
        <f>IF(L64="","",L64)</f>
        <v/>
      </c>
      <c r="CX55" s="552" t="str">
        <f t="shared" si="3"/>
        <v/>
      </c>
      <c r="CY55" s="552" t="str">
        <f t="shared" si="4"/>
        <v/>
      </c>
      <c r="CZ55" s="552" t="str">
        <f t="shared" si="5"/>
        <v/>
      </c>
      <c r="DA55" s="552" t="str">
        <f t="shared" si="6"/>
        <v/>
      </c>
      <c r="DB55" s="552" t="str">
        <f t="shared" si="7"/>
        <v/>
      </c>
      <c r="DC55" s="552" t="str">
        <f t="shared" si="8"/>
        <v/>
      </c>
      <c r="DD55" s="552" t="str">
        <f t="shared" si="9"/>
        <v/>
      </c>
    </row>
    <row r="56" spans="2:108" ht="18.75" hidden="1" customHeight="1">
      <c r="B56" s="539"/>
      <c r="C56" s="540"/>
      <c r="D56" s="540"/>
      <c r="E56" s="540"/>
      <c r="F56" s="540"/>
      <c r="G56" s="329"/>
      <c r="H56" s="329"/>
      <c r="I56" s="329"/>
      <c r="J56" s="327"/>
      <c r="K56" s="329"/>
      <c r="L56" s="542"/>
      <c r="M56" s="327"/>
      <c r="N56" s="329"/>
      <c r="O56" s="329"/>
      <c r="P56" s="329"/>
      <c r="Q56" s="329"/>
      <c r="R56" s="329"/>
      <c r="S56" s="329"/>
      <c r="T56" s="329"/>
      <c r="U56" s="329"/>
    </row>
    <row r="57" spans="2:108" ht="18.75" hidden="1" customHeight="1">
      <c r="B57" s="539"/>
      <c r="C57" s="540"/>
      <c r="D57" s="540"/>
      <c r="E57" s="540"/>
      <c r="F57" s="540"/>
      <c r="G57" s="329"/>
      <c r="H57" s="329"/>
      <c r="I57" s="329"/>
      <c r="J57" s="327"/>
      <c r="K57" s="329"/>
      <c r="L57" s="542"/>
      <c r="M57" s="327"/>
      <c r="N57" s="329"/>
      <c r="O57" s="329"/>
      <c r="P57" s="329"/>
      <c r="Q57" s="329"/>
      <c r="R57" s="329"/>
      <c r="S57" s="329"/>
      <c r="T57" s="329"/>
      <c r="U57" s="329"/>
    </row>
    <row r="58" spans="2:108" ht="18.75" hidden="1" customHeight="1">
      <c r="B58" s="539"/>
      <c r="C58" s="540"/>
      <c r="D58" s="540"/>
      <c r="E58" s="540"/>
      <c r="F58" s="540"/>
      <c r="G58" s="329"/>
      <c r="H58" s="329"/>
      <c r="I58" s="329"/>
      <c r="J58" s="327"/>
      <c r="K58" s="329"/>
      <c r="L58" s="542"/>
      <c r="M58" s="327"/>
      <c r="N58" s="329"/>
      <c r="O58" s="329"/>
      <c r="P58" s="329"/>
      <c r="Q58" s="329"/>
      <c r="R58" s="329"/>
      <c r="S58" s="329"/>
      <c r="T58" s="329"/>
      <c r="U58" s="329"/>
    </row>
    <row r="59" spans="2:108" ht="18.75" hidden="1" customHeight="1">
      <c r="B59" s="539"/>
      <c r="C59" s="540"/>
      <c r="D59" s="540"/>
      <c r="E59" s="540"/>
      <c r="F59" s="540"/>
      <c r="G59" s="329"/>
      <c r="H59" s="329"/>
      <c r="I59" s="329"/>
      <c r="J59" s="327"/>
      <c r="K59" s="329"/>
      <c r="L59" s="542"/>
      <c r="M59" s="327"/>
      <c r="N59" s="329"/>
      <c r="O59" s="329"/>
      <c r="P59" s="329"/>
      <c r="Q59" s="329"/>
      <c r="R59" s="329"/>
      <c r="S59" s="329"/>
      <c r="T59" s="329"/>
      <c r="U59" s="329"/>
    </row>
    <row r="60" spans="2:108" ht="18.75" hidden="1" customHeight="1">
      <c r="B60" s="539"/>
      <c r="C60" s="540"/>
      <c r="D60" s="540"/>
      <c r="E60" s="540"/>
      <c r="F60" s="540"/>
      <c r="G60" s="329"/>
      <c r="H60" s="329"/>
      <c r="I60" s="329"/>
      <c r="J60" s="327"/>
      <c r="K60" s="329"/>
      <c r="L60" s="542"/>
      <c r="M60" s="327"/>
      <c r="N60" s="329"/>
      <c r="O60" s="329"/>
      <c r="P60" s="329"/>
      <c r="Q60" s="329"/>
      <c r="R60" s="329"/>
      <c r="S60" s="329"/>
      <c r="T60" s="329"/>
      <c r="U60" s="329"/>
    </row>
    <row r="61" spans="2:108" ht="18.75" hidden="1" customHeight="1">
      <c r="B61" s="539"/>
      <c r="C61" s="540"/>
      <c r="D61" s="540"/>
      <c r="E61" s="540"/>
      <c r="F61" s="540"/>
      <c r="G61" s="329"/>
      <c r="H61" s="329"/>
      <c r="I61" s="329"/>
      <c r="J61" s="327"/>
      <c r="K61" s="329"/>
      <c r="L61" s="542"/>
      <c r="M61" s="327"/>
      <c r="N61" s="329"/>
      <c r="O61" s="329"/>
      <c r="P61" s="329"/>
      <c r="Q61" s="329"/>
      <c r="R61" s="329"/>
      <c r="S61" s="329"/>
      <c r="T61" s="329"/>
      <c r="U61" s="329"/>
    </row>
    <row r="62" spans="2:108" ht="18.75" hidden="1" customHeight="1">
      <c r="B62" s="539"/>
      <c r="C62" s="540"/>
      <c r="D62" s="540"/>
      <c r="E62" s="540"/>
      <c r="F62" s="540"/>
      <c r="G62" s="329"/>
      <c r="H62" s="329"/>
      <c r="I62" s="329"/>
      <c r="J62" s="327"/>
      <c r="K62" s="329"/>
      <c r="L62" s="542"/>
      <c r="M62" s="327"/>
      <c r="N62" s="329"/>
      <c r="O62" s="329"/>
      <c r="P62" s="329"/>
      <c r="Q62" s="329"/>
      <c r="R62" s="329"/>
      <c r="S62" s="329"/>
      <c r="T62" s="329"/>
      <c r="U62" s="329"/>
    </row>
    <row r="63" spans="2:108" ht="18.75" hidden="1" customHeight="1">
      <c r="B63" s="539"/>
      <c r="C63" s="540"/>
      <c r="D63" s="540"/>
      <c r="E63" s="540"/>
      <c r="F63" s="540"/>
      <c r="G63" s="329"/>
      <c r="H63" s="329"/>
      <c r="I63" s="329"/>
      <c r="J63" s="327"/>
      <c r="K63" s="329"/>
      <c r="L63" s="542"/>
      <c r="M63" s="327"/>
      <c r="N63" s="329"/>
      <c r="O63" s="329"/>
      <c r="P63" s="329"/>
      <c r="Q63" s="329"/>
      <c r="R63" s="329"/>
      <c r="S63" s="329"/>
      <c r="T63" s="329"/>
      <c r="U63" s="329"/>
    </row>
    <row r="64" spans="2:108" ht="18.75" customHeight="1">
      <c r="B64" s="539"/>
      <c r="C64" s="540"/>
      <c r="D64" s="540" t="s">
        <v>1000</v>
      </c>
      <c r="E64" s="552">
        <f>SUM(E13:E63)</f>
        <v>0</v>
      </c>
      <c r="F64" s="552">
        <f>SUM(F13:F63)</f>
        <v>0</v>
      </c>
      <c r="G64" s="329"/>
      <c r="H64" s="329"/>
      <c r="I64" s="329"/>
      <c r="J64" s="327"/>
      <c r="K64" s="329"/>
      <c r="L64" s="542"/>
      <c r="M64" s="327"/>
      <c r="N64" s="329"/>
      <c r="O64" s="329"/>
      <c r="P64" s="329"/>
      <c r="Q64" s="329"/>
      <c r="R64" s="329"/>
      <c r="S64" s="329"/>
      <c r="T64" s="329"/>
      <c r="U64" s="329"/>
    </row>
    <row r="65" spans="2:21" ht="5.25" customHeight="1">
      <c r="L65" s="545"/>
    </row>
    <row r="66" spans="2:21" ht="18.75" customHeight="1">
      <c r="E66" s="311"/>
      <c r="F66" s="329" t="s">
        <v>673</v>
      </c>
      <c r="G66" s="546">
        <f>MAX(G13:G63)</f>
        <v>0</v>
      </c>
      <c r="H66" s="546">
        <f>MAX(H13:H63)</f>
        <v>0</v>
      </c>
      <c r="I66" s="546">
        <f>MAX(I13:I63)</f>
        <v>0</v>
      </c>
      <c r="J66" s="547">
        <f>MAX(J13:J63)</f>
        <v>0</v>
      </c>
      <c r="K66" s="546">
        <f t="shared" ref="K66" si="10">MAX(K13:K64)</f>
        <v>0</v>
      </c>
      <c r="L66" s="546">
        <f>MAX(L13:L64)</f>
        <v>25.6</v>
      </c>
      <c r="M66" s="546">
        <f>MAX(M13:M63)</f>
        <v>0</v>
      </c>
      <c r="N66" s="548">
        <f>MAX(N13:N63)</f>
        <v>0</v>
      </c>
      <c r="O66" s="549"/>
      <c r="P66" s="546">
        <f>MAX(P13:P63)</f>
        <v>0</v>
      </c>
      <c r="Q66" s="546">
        <f>MAX(Q13:Q63)</f>
        <v>0</v>
      </c>
      <c r="R66" s="546">
        <f t="shared" ref="R66:T66" si="11">MAX(R13:R63)</f>
        <v>0</v>
      </c>
      <c r="S66" s="546">
        <f t="shared" si="11"/>
        <v>0</v>
      </c>
      <c r="T66" s="546">
        <f t="shared" si="11"/>
        <v>0</v>
      </c>
      <c r="U66" s="542">
        <f t="shared" ref="U66" si="12">MAX(U13:U64)</f>
        <v>0</v>
      </c>
    </row>
    <row r="67" spans="2:21" ht="18.75" customHeight="1">
      <c r="E67" s="311"/>
      <c r="F67" s="329" t="s">
        <v>674</v>
      </c>
      <c r="G67" s="546">
        <f>MIN(G13:G63)</f>
        <v>0</v>
      </c>
      <c r="H67" s="546">
        <f>MIN(H13:H63)</f>
        <v>0</v>
      </c>
      <c r="I67" s="546">
        <f>MIN(I13:I63)</f>
        <v>0</v>
      </c>
      <c r="J67" s="547">
        <f>MIN(J13:J63)</f>
        <v>0</v>
      </c>
      <c r="K67" s="546">
        <f t="shared" ref="K67" si="13">MIN(K13:K64)</f>
        <v>0</v>
      </c>
      <c r="L67" s="546">
        <f>MIN(L13,L15:L64)</f>
        <v>25.6</v>
      </c>
      <c r="M67" s="546">
        <f>MIN(M13,M15:M63)</f>
        <v>0</v>
      </c>
      <c r="N67" s="548">
        <f>MIN(N13,N15:N63)</f>
        <v>0</v>
      </c>
      <c r="O67" s="549"/>
      <c r="P67" s="546">
        <f>MIN(P13,P15:P63)</f>
        <v>0</v>
      </c>
      <c r="Q67" s="546">
        <f>MIN(Q13,Q15:Q63)</f>
        <v>0</v>
      </c>
      <c r="R67" s="546">
        <f t="shared" ref="R67:T67" si="14">MIN(R13,R15:R63)</f>
        <v>0</v>
      </c>
      <c r="S67" s="546">
        <f t="shared" si="14"/>
        <v>0</v>
      </c>
      <c r="T67" s="546">
        <f t="shared" si="14"/>
        <v>0</v>
      </c>
      <c r="U67" s="542">
        <f t="shared" ref="U67" si="15">MIN(U13,U15:U64)</f>
        <v>0</v>
      </c>
    </row>
    <row r="68" spans="2:21" ht="18.75" customHeight="1">
      <c r="E68" s="311"/>
      <c r="F68" s="329" t="s">
        <v>850</v>
      </c>
      <c r="G68" s="546" t="str">
        <f>IF(ISERROR(AVERAGE(G13:G63)),"",AVERAGE(G13:G63))</f>
        <v/>
      </c>
      <c r="H68" s="546" t="str">
        <f>IF(ISERROR(AVERAGE(H13:H63)),"",AVERAGE(H13:H63))</f>
        <v/>
      </c>
      <c r="I68" s="546" t="str">
        <f>IF(ISERROR(AVERAGE(I13:I63)),"",AVERAGE(I13:I63))</f>
        <v/>
      </c>
      <c r="J68" s="547" t="str">
        <f>IF(ISERROR(AVERAGE(J13:J63)),"",AVERAGE(J13:J63))</f>
        <v/>
      </c>
      <c r="K68" s="546" t="str">
        <f>IF(ISERROR(AVERAGE(K13:K64)),"",AVERAGE(K13:K64))</f>
        <v/>
      </c>
      <c r="L68" s="546">
        <f>AK31</f>
        <v>25.6</v>
      </c>
      <c r="M68" s="542"/>
      <c r="N68" s="549"/>
      <c r="O68" s="549"/>
      <c r="P68" s="542"/>
      <c r="Q68" s="542"/>
      <c r="R68" s="542"/>
      <c r="S68" s="542"/>
      <c r="T68" s="542"/>
      <c r="U68" s="542"/>
    </row>
    <row r="69" spans="2:21" ht="5.25" customHeight="1"/>
    <row r="70" spans="2:21">
      <c r="B70" s="383" t="s">
        <v>851</v>
      </c>
      <c r="C70" s="2950" t="s">
        <v>1030</v>
      </c>
      <c r="D70" s="2950"/>
      <c r="E70" s="2950"/>
      <c r="F70" s="2950"/>
      <c r="G70" s="2950"/>
      <c r="H70" s="2950"/>
      <c r="I70" s="2950"/>
      <c r="J70" s="2950"/>
      <c r="K70" s="2950"/>
      <c r="L70" s="2950"/>
      <c r="M70" s="2950"/>
      <c r="N70" s="2950"/>
      <c r="O70" s="2950"/>
      <c r="P70" s="2950"/>
      <c r="Q70" s="2950"/>
    </row>
    <row r="71" spans="2:21">
      <c r="C71" t="s">
        <v>1031</v>
      </c>
    </row>
  </sheetData>
  <mergeCells count="58">
    <mergeCell ref="J5:L5"/>
    <mergeCell ref="J7:L7"/>
    <mergeCell ref="P10:P11"/>
    <mergeCell ref="B13:B14"/>
    <mergeCell ref="K10:K11"/>
    <mergeCell ref="L10:L11"/>
    <mergeCell ref="M10:M11"/>
    <mergeCell ref="N10:N11"/>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X1:AF2"/>
    <mergeCell ref="CU4:CU5"/>
    <mergeCell ref="CV4:CV5"/>
    <mergeCell ref="Y5:AD5"/>
    <mergeCell ref="AF5:BK5"/>
    <mergeCell ref="BT5:BZ5"/>
    <mergeCell ref="CB5:CQ5"/>
    <mergeCell ref="Y7:AD7"/>
    <mergeCell ref="AF7:BK7"/>
    <mergeCell ref="BT7:BZ7"/>
    <mergeCell ref="CB7:CQ7"/>
    <mergeCell ref="BQ29:CQ29"/>
    <mergeCell ref="BJ29:BP29"/>
    <mergeCell ref="Z30:AJ30"/>
    <mergeCell ref="AK30:AQ30"/>
    <mergeCell ref="AR30:BB30"/>
    <mergeCell ref="BC30:BI30"/>
    <mergeCell ref="BJ30:BP30"/>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s>
  <phoneticPr fontId="12"/>
  <printOptions horizontalCentered="1" verticalCentered="1"/>
  <pageMargins left="0.70866141732283472" right="0.70866141732283472" top="0.74803149606299213" bottom="0.74803149606299213" header="0.31496062992125984" footer="0.31496062992125984"/>
  <pageSetup paperSize="9" scale="74" orientation="landscape" r:id="rId1"/>
  <colBreaks count="1" manualBreakCount="1">
    <brk id="21" max="69" man="1"/>
  </col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CCFFCC"/>
  </sheetPr>
  <dimension ref="B1:DD86"/>
  <sheetViews>
    <sheetView showZeros="0" view="pageBreakPreview" topLeftCell="L10" zoomScale="115" zoomScaleNormal="75" zoomScaleSheetLayoutView="115" workbookViewId="0">
      <selection activeCell="B33" sqref="B33:M59"/>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2948" t="s">
        <v>983</v>
      </c>
      <c r="Y1" s="2948"/>
      <c r="Z1" s="2948"/>
      <c r="AA1" s="2948"/>
      <c r="AB1" s="2948"/>
      <c r="AC1" s="2948"/>
      <c r="AD1" s="2948"/>
      <c r="AE1" s="2948"/>
      <c r="AF1" s="2948"/>
    </row>
    <row r="2" spans="2:108" ht="18" customHeight="1">
      <c r="B2" s="701" t="s">
        <v>982</v>
      </c>
      <c r="C2" s="517"/>
      <c r="D2" s="517"/>
      <c r="E2" s="517"/>
      <c r="F2" s="517"/>
      <c r="G2" s="517"/>
      <c r="H2" s="518"/>
      <c r="X2" s="2948"/>
      <c r="Y2" s="2948"/>
      <c r="Z2" s="2948"/>
      <c r="AA2" s="2948"/>
      <c r="AB2" s="2948"/>
      <c r="AC2" s="2948"/>
      <c r="AD2" s="2948"/>
      <c r="AE2" s="2948"/>
      <c r="AF2" s="2948"/>
    </row>
    <row r="3" spans="2:108" ht="21" customHeight="1">
      <c r="B3" s="519"/>
      <c r="C3" s="520"/>
      <c r="D3" s="520"/>
      <c r="E3" s="520"/>
      <c r="F3" s="520"/>
      <c r="G3" s="520"/>
      <c r="H3" s="521"/>
    </row>
    <row r="4" spans="2:108" ht="24">
      <c r="B4" s="522" t="s">
        <v>807</v>
      </c>
      <c r="P4" s="2569"/>
      <c r="Q4" s="2569"/>
      <c r="R4" s="2951"/>
      <c r="S4" s="2951"/>
      <c r="T4" s="2951"/>
      <c r="U4" s="759"/>
      <c r="W4" s="305"/>
      <c r="X4" s="306"/>
      <c r="Y4" s="306"/>
      <c r="Z4" s="306"/>
      <c r="AA4" s="306"/>
      <c r="AB4" s="306"/>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15"/>
      <c r="CU4" s="2949" t="s">
        <v>852</v>
      </c>
      <c r="CV4" s="2949" t="s">
        <v>853</v>
      </c>
      <c r="CW4" s="665" t="s">
        <v>854</v>
      </c>
      <c r="CX4" s="525" t="s">
        <v>850</v>
      </c>
      <c r="CY4" s="739" t="s">
        <v>855</v>
      </c>
      <c r="CZ4" s="550" t="s">
        <v>856</v>
      </c>
      <c r="DA4" s="550" t="s">
        <v>857</v>
      </c>
      <c r="DB4" s="550" t="s">
        <v>858</v>
      </c>
      <c r="DC4" s="550" t="s">
        <v>859</v>
      </c>
      <c r="DD4" s="550" t="s">
        <v>860</v>
      </c>
    </row>
    <row r="5" spans="2:108" ht="20.25">
      <c r="B5" s="523" t="s">
        <v>809</v>
      </c>
      <c r="C5" s="317"/>
      <c r="D5" s="2900" t="s">
        <v>1004</v>
      </c>
      <c r="E5" s="2900"/>
      <c r="F5" s="2900"/>
      <c r="G5" s="2900"/>
      <c r="I5" s="757" t="s">
        <v>1026</v>
      </c>
      <c r="J5" s="2968" t="s">
        <v>1029</v>
      </c>
      <c r="K5" s="2968"/>
      <c r="L5" s="2968"/>
      <c r="W5" s="309"/>
      <c r="Y5" s="2940" t="s">
        <v>662</v>
      </c>
      <c r="Z5" s="2940"/>
      <c r="AA5" s="2940"/>
      <c r="AB5" s="2940"/>
      <c r="AC5" s="2940"/>
      <c r="AD5" s="2940"/>
      <c r="AE5" s="317"/>
      <c r="AF5" s="2941" t="str">
        <f>D5</f>
        <v>Ｒ〇▲局災〇〇第□■号　〇■地区●●工事</v>
      </c>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T5" s="2940" t="s">
        <v>808</v>
      </c>
      <c r="BU5" s="2940"/>
      <c r="BV5" s="2940"/>
      <c r="BW5" s="2940"/>
      <c r="BX5" s="2940"/>
      <c r="BY5" s="2940"/>
      <c r="BZ5" s="2940"/>
      <c r="CA5" s="317"/>
      <c r="CB5" s="2941" t="str">
        <f>J5</f>
        <v>１８－８－４０　ＢＢ</v>
      </c>
      <c r="CC5" s="2941"/>
      <c r="CD5" s="2941"/>
      <c r="CE5" s="2941"/>
      <c r="CF5" s="2941"/>
      <c r="CG5" s="2941"/>
      <c r="CH5" s="2941"/>
      <c r="CI5" s="2941"/>
      <c r="CJ5" s="2941"/>
      <c r="CK5" s="2941"/>
      <c r="CL5" s="2941"/>
      <c r="CM5" s="2941"/>
      <c r="CN5" s="2941"/>
      <c r="CO5" s="2941"/>
      <c r="CP5" s="2941"/>
      <c r="CQ5" s="2941"/>
      <c r="CS5" s="311"/>
      <c r="CU5" s="2548"/>
      <c r="CV5" s="2949"/>
      <c r="CW5" s="746" t="s">
        <v>832</v>
      </c>
      <c r="CX5" s="746" t="s">
        <v>832</v>
      </c>
      <c r="CY5" s="746" t="s">
        <v>832</v>
      </c>
      <c r="CZ5" s="746" t="s">
        <v>832</v>
      </c>
      <c r="DA5" s="746" t="s">
        <v>832</v>
      </c>
      <c r="DB5" s="746" t="s">
        <v>832</v>
      </c>
      <c r="DC5" s="746" t="s">
        <v>832</v>
      </c>
      <c r="DD5" s="746" t="s">
        <v>832</v>
      </c>
    </row>
    <row r="6" spans="2:108" ht="6" customHeight="1">
      <c r="B6" s="306"/>
      <c r="C6" s="306"/>
      <c r="I6" s="310" t="s">
        <v>1027</v>
      </c>
      <c r="W6" s="309"/>
      <c r="AF6" s="745"/>
      <c r="AG6" s="745"/>
      <c r="AH6" s="745"/>
      <c r="AI6" s="745"/>
      <c r="AJ6" s="745"/>
      <c r="AK6" s="745"/>
      <c r="AL6" s="745"/>
      <c r="AM6" s="745"/>
      <c r="AN6" s="745"/>
      <c r="AO6" s="745"/>
      <c r="AP6" s="745"/>
      <c r="AQ6" s="745"/>
      <c r="AR6" s="745"/>
      <c r="AS6" s="745"/>
      <c r="AT6" s="745"/>
      <c r="AU6" s="745"/>
      <c r="AV6" s="745"/>
      <c r="AW6" s="745"/>
      <c r="AX6" s="745"/>
      <c r="AY6" s="745"/>
      <c r="AZ6" s="745"/>
      <c r="BA6" s="745"/>
      <c r="BB6" s="745"/>
      <c r="BC6" s="745"/>
      <c r="BD6" s="745"/>
      <c r="BE6" s="745"/>
      <c r="BF6" s="745"/>
      <c r="BG6" s="745"/>
      <c r="BH6" s="745"/>
      <c r="BI6" s="745"/>
      <c r="BJ6" s="745"/>
      <c r="BK6" s="745"/>
      <c r="CS6" s="311"/>
      <c r="CU6" s="551">
        <f>IF(L13="","",B13)</f>
        <v>1</v>
      </c>
      <c r="CV6" s="652">
        <f>IF(C13="","",C13)</f>
        <v>44687</v>
      </c>
      <c r="CW6" s="654">
        <f>IF(L13="","",L13)</f>
        <v>22</v>
      </c>
      <c r="CX6" s="552">
        <f>IF(CW6="","",$AK$31)</f>
        <v>23</v>
      </c>
      <c r="CY6" s="552">
        <f>IF(CX6="","",CX6+2.5)</f>
        <v>25.5</v>
      </c>
      <c r="CZ6" s="552">
        <f>IF(CX6="","",CX6-2.5)</f>
        <v>20.5</v>
      </c>
      <c r="DA6" s="552">
        <f>IF(CX6="","",CX6+4)</f>
        <v>27</v>
      </c>
      <c r="DB6" s="552">
        <f>IF(CX6="","",CX6-4)</f>
        <v>19</v>
      </c>
      <c r="DC6" s="552">
        <f>IF(CX6="","",CX6+5)</f>
        <v>28</v>
      </c>
      <c r="DD6" s="552">
        <f>IF(CX6="","",CX6-5)</f>
        <v>18</v>
      </c>
    </row>
    <row r="7" spans="2:108" ht="16.5">
      <c r="B7" s="524" t="s">
        <v>810</v>
      </c>
      <c r="C7" s="317"/>
      <c r="D7" s="317" t="s">
        <v>1005</v>
      </c>
      <c r="E7" s="317"/>
      <c r="F7" s="317"/>
      <c r="G7" s="317"/>
      <c r="I7" s="758" t="s">
        <v>1028</v>
      </c>
      <c r="J7" s="2968"/>
      <c r="K7" s="2968"/>
      <c r="L7" s="2968"/>
      <c r="W7" s="309"/>
      <c r="Y7" s="2940" t="s">
        <v>861</v>
      </c>
      <c r="Z7" s="2940"/>
      <c r="AA7" s="2940"/>
      <c r="AB7" s="2940"/>
      <c r="AC7" s="2940"/>
      <c r="AD7" s="2940"/>
      <c r="AE7" s="317"/>
      <c r="AF7" s="2941" t="str">
        <f>D7</f>
        <v>No,1谷止工、No,2谷止工</v>
      </c>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T7" s="2940" t="s">
        <v>862</v>
      </c>
      <c r="BU7" s="2940"/>
      <c r="BV7" s="2940"/>
      <c r="BW7" s="2940"/>
      <c r="BX7" s="2940"/>
      <c r="BY7" s="2940"/>
      <c r="BZ7" s="2940"/>
      <c r="CA7" s="317"/>
      <c r="CB7" s="2942" t="s">
        <v>863</v>
      </c>
      <c r="CC7" s="2942"/>
      <c r="CD7" s="2942"/>
      <c r="CE7" s="2942"/>
      <c r="CF7" s="2942"/>
      <c r="CG7" s="2942"/>
      <c r="CH7" s="2942"/>
      <c r="CI7" s="2942"/>
      <c r="CJ7" s="2942"/>
      <c r="CK7" s="2942"/>
      <c r="CL7" s="2942"/>
      <c r="CM7" s="2942"/>
      <c r="CN7" s="2942"/>
      <c r="CO7" s="2942"/>
      <c r="CP7" s="2942"/>
      <c r="CQ7" s="2942"/>
      <c r="CS7" s="311"/>
      <c r="CU7" s="551">
        <f>IF(L15="","",B15)</f>
        <v>2</v>
      </c>
      <c r="CV7" s="652">
        <f>IF(C15="","",C15)</f>
        <v>44691</v>
      </c>
      <c r="CW7" s="653">
        <f>IF(L15="","",L15)</f>
        <v>23.5</v>
      </c>
      <c r="CX7" s="552">
        <f>IF(CW7="","",$AK$31)</f>
        <v>23</v>
      </c>
      <c r="CY7" s="552">
        <f>IF(CX7="","",CX7+2.5)</f>
        <v>25.5</v>
      </c>
      <c r="CZ7" s="552">
        <f>IF(CX7="","",CX7-2.5)</f>
        <v>20.5</v>
      </c>
      <c r="DA7" s="552">
        <f>IF(CX7="","",CX7+4)</f>
        <v>27</v>
      </c>
      <c r="DB7" s="552">
        <f>IF(CX7="","",CX7-4)</f>
        <v>19</v>
      </c>
      <c r="DC7" s="552">
        <f>IF(CX7="","",CX7+5)</f>
        <v>28</v>
      </c>
      <c r="DD7" s="552">
        <f>IF(CX7="","",CX7-5)</f>
        <v>18</v>
      </c>
    </row>
    <row r="8" spans="2:108" ht="6.75" customHeight="1">
      <c r="G8" s="383"/>
      <c r="H8" s="383"/>
      <c r="I8" s="383"/>
      <c r="J8" s="383"/>
      <c r="K8" s="383"/>
      <c r="L8" s="383"/>
      <c r="M8" s="383"/>
      <c r="N8" s="383"/>
      <c r="O8" s="383"/>
      <c r="W8" s="309"/>
      <c r="CS8" s="311"/>
      <c r="CU8" s="551">
        <f t="shared" ref="CU8:CU54" si="0">IF(L16="","",B16)</f>
        <v>3</v>
      </c>
      <c r="CV8" s="652">
        <f t="shared" ref="CV8:CV54" si="1">IF(C16="","",C16)</f>
        <v>44696</v>
      </c>
      <c r="CW8" s="653">
        <f t="shared" ref="CW8:CW54" si="2">IF(L16="","",L16)</f>
        <v>24.5</v>
      </c>
      <c r="CX8" s="552">
        <f t="shared" ref="CX8:CX55" si="3">IF(CW8="","",$AK$31)</f>
        <v>23</v>
      </c>
      <c r="CY8" s="552">
        <f t="shared" ref="CY8:CY55" si="4">IF(CX8="","",CX8+2.5)</f>
        <v>25.5</v>
      </c>
      <c r="CZ8" s="552">
        <f t="shared" ref="CZ8:CZ55" si="5">IF(CX8="","",CX8-2.5)</f>
        <v>20.5</v>
      </c>
      <c r="DA8" s="552">
        <f t="shared" ref="DA8:DA55" si="6">IF(CX8="","",CX8+4)</f>
        <v>27</v>
      </c>
      <c r="DB8" s="552">
        <f t="shared" ref="DB8:DB55" si="7">IF(CX8="","",CX8-4)</f>
        <v>19</v>
      </c>
      <c r="DC8" s="552">
        <f t="shared" ref="DC8:DC55" si="8">IF(CX8="","",CX8+5)</f>
        <v>28</v>
      </c>
      <c r="DD8" s="552">
        <f t="shared" ref="DD8:DD55" si="9">IF(CX8="","",CX8-5)</f>
        <v>18</v>
      </c>
    </row>
    <row r="9" spans="2:108" ht="18.75" customHeight="1">
      <c r="B9" s="2952" t="s">
        <v>1034</v>
      </c>
      <c r="C9" s="2953"/>
      <c r="D9" s="2953"/>
      <c r="E9" s="2953"/>
      <c r="F9" s="2953"/>
      <c r="G9" s="2953"/>
      <c r="H9" s="2953"/>
      <c r="I9" s="2953"/>
      <c r="J9" s="2953"/>
      <c r="K9" s="2953"/>
      <c r="L9" s="2954"/>
      <c r="M9" s="2955" t="s">
        <v>1036</v>
      </c>
      <c r="N9" s="2955"/>
      <c r="O9" s="2955"/>
      <c r="P9" s="2955"/>
      <c r="Q9" s="2955"/>
      <c r="R9" s="2955"/>
      <c r="S9" s="2955"/>
      <c r="T9" s="2956"/>
      <c r="U9" s="2897" t="s">
        <v>1033</v>
      </c>
      <c r="W9" s="309"/>
      <c r="CS9" s="311"/>
      <c r="CU9" s="551">
        <f t="shared" si="0"/>
        <v>4</v>
      </c>
      <c r="CV9" s="652">
        <f t="shared" si="1"/>
        <v>44702</v>
      </c>
      <c r="CW9" s="653">
        <f t="shared" si="2"/>
        <v>22.5</v>
      </c>
      <c r="CX9" s="552">
        <f t="shared" si="3"/>
        <v>23</v>
      </c>
      <c r="CY9" s="552">
        <f t="shared" si="4"/>
        <v>25.5</v>
      </c>
      <c r="CZ9" s="552">
        <f t="shared" si="5"/>
        <v>20.5</v>
      </c>
      <c r="DA9" s="552">
        <f t="shared" si="6"/>
        <v>27</v>
      </c>
      <c r="DB9" s="552">
        <f t="shared" si="7"/>
        <v>19</v>
      </c>
      <c r="DC9" s="552">
        <f t="shared" si="8"/>
        <v>28</v>
      </c>
      <c r="DD9" s="552">
        <f t="shared" si="9"/>
        <v>18</v>
      </c>
    </row>
    <row r="10" spans="2:108" ht="18.75" customHeight="1">
      <c r="B10" s="2957" t="s">
        <v>811</v>
      </c>
      <c r="C10" s="2959" t="s">
        <v>812</v>
      </c>
      <c r="D10" s="2960" t="s">
        <v>813</v>
      </c>
      <c r="E10" s="2960" t="s">
        <v>814</v>
      </c>
      <c r="F10" s="2960" t="s">
        <v>815</v>
      </c>
      <c r="G10" s="2962" t="s">
        <v>816</v>
      </c>
      <c r="H10" s="2963"/>
      <c r="I10" s="2963"/>
      <c r="J10" s="2963"/>
      <c r="K10" s="2897" t="s">
        <v>817</v>
      </c>
      <c r="L10" s="2897" t="s">
        <v>818</v>
      </c>
      <c r="M10" s="2960" t="s">
        <v>819</v>
      </c>
      <c r="N10" s="2960" t="s">
        <v>1035</v>
      </c>
      <c r="O10" s="2966" t="s">
        <v>820</v>
      </c>
      <c r="P10" s="2985" t="s">
        <v>1032</v>
      </c>
      <c r="Q10" s="2897" t="s">
        <v>822</v>
      </c>
      <c r="R10" s="2960" t="s">
        <v>1040</v>
      </c>
      <c r="S10" s="2964" t="s">
        <v>1041</v>
      </c>
      <c r="T10" s="2949" t="s">
        <v>1042</v>
      </c>
      <c r="U10" s="2898"/>
      <c r="W10" s="309"/>
      <c r="CS10" s="311"/>
      <c r="CU10" s="551">
        <f t="shared" si="0"/>
        <v>5</v>
      </c>
      <c r="CV10" s="652">
        <f t="shared" si="1"/>
        <v>44705</v>
      </c>
      <c r="CW10" s="653">
        <f t="shared" si="2"/>
        <v>19.5</v>
      </c>
      <c r="CX10" s="552">
        <f t="shared" si="3"/>
        <v>23</v>
      </c>
      <c r="CY10" s="552">
        <f t="shared" si="4"/>
        <v>25.5</v>
      </c>
      <c r="CZ10" s="552">
        <f t="shared" si="5"/>
        <v>20.5</v>
      </c>
      <c r="DA10" s="552">
        <f t="shared" si="6"/>
        <v>27</v>
      </c>
      <c r="DB10" s="552">
        <f t="shared" si="7"/>
        <v>19</v>
      </c>
      <c r="DC10" s="552">
        <f t="shared" si="8"/>
        <v>28</v>
      </c>
      <c r="DD10" s="552">
        <f t="shared" si="9"/>
        <v>18</v>
      </c>
    </row>
    <row r="11" spans="2:108" ht="18.75" customHeight="1">
      <c r="B11" s="2958"/>
      <c r="C11" s="2949"/>
      <c r="D11" s="2961"/>
      <c r="E11" s="2961"/>
      <c r="F11" s="2961"/>
      <c r="G11" s="525" t="s">
        <v>823</v>
      </c>
      <c r="H11" s="525" t="s">
        <v>824</v>
      </c>
      <c r="I11" s="525" t="s">
        <v>825</v>
      </c>
      <c r="J11" s="526" t="s">
        <v>826</v>
      </c>
      <c r="K11" s="2898"/>
      <c r="L11" s="2898"/>
      <c r="M11" s="2898"/>
      <c r="N11" s="2898"/>
      <c r="O11" s="2967"/>
      <c r="P11" s="2986"/>
      <c r="Q11" s="2898"/>
      <c r="R11" s="2898"/>
      <c r="S11" s="2965"/>
      <c r="T11" s="2960"/>
      <c r="U11" s="2898"/>
      <c r="W11" s="309"/>
      <c r="CS11" s="311"/>
      <c r="CU11" s="551">
        <f t="shared" si="0"/>
        <v>6</v>
      </c>
      <c r="CV11" s="652">
        <f t="shared" si="1"/>
        <v>44711</v>
      </c>
      <c r="CW11" s="653">
        <f t="shared" si="2"/>
        <v>23</v>
      </c>
      <c r="CX11" s="552">
        <f t="shared" si="3"/>
        <v>23</v>
      </c>
      <c r="CY11" s="552">
        <f t="shared" si="4"/>
        <v>25.5</v>
      </c>
      <c r="CZ11" s="552">
        <f t="shared" si="5"/>
        <v>20.5</v>
      </c>
      <c r="DA11" s="552">
        <f t="shared" si="6"/>
        <v>27</v>
      </c>
      <c r="DB11" s="552">
        <f t="shared" si="7"/>
        <v>19</v>
      </c>
      <c r="DC11" s="552">
        <f t="shared" si="8"/>
        <v>28</v>
      </c>
      <c r="DD11" s="552">
        <f t="shared" si="9"/>
        <v>18</v>
      </c>
    </row>
    <row r="12" spans="2:108" ht="18.75" customHeight="1">
      <c r="B12" s="2958"/>
      <c r="C12" s="2949"/>
      <c r="D12" s="2959"/>
      <c r="E12" s="527" t="s">
        <v>827</v>
      </c>
      <c r="F12" s="527" t="s">
        <v>827</v>
      </c>
      <c r="G12" s="528" t="s">
        <v>828</v>
      </c>
      <c r="H12" s="528" t="s">
        <v>829</v>
      </c>
      <c r="I12" s="528" t="s">
        <v>830</v>
      </c>
      <c r="J12" s="529" t="s">
        <v>831</v>
      </c>
      <c r="K12" s="528" t="s">
        <v>832</v>
      </c>
      <c r="L12" s="528" t="s">
        <v>832</v>
      </c>
      <c r="M12" s="529" t="s">
        <v>830</v>
      </c>
      <c r="N12" s="528" t="s">
        <v>833</v>
      </c>
      <c r="O12" s="530" t="s">
        <v>834</v>
      </c>
      <c r="P12" s="528" t="s">
        <v>835</v>
      </c>
      <c r="Q12" s="528" t="s">
        <v>830</v>
      </c>
      <c r="R12" s="528" t="s">
        <v>1038</v>
      </c>
      <c r="S12" s="529" t="s">
        <v>1038</v>
      </c>
      <c r="T12" s="528" t="s">
        <v>1039</v>
      </c>
      <c r="U12" s="2899"/>
      <c r="W12" s="309"/>
      <c r="CS12" s="311"/>
      <c r="CU12" s="551">
        <f t="shared" si="0"/>
        <v>7</v>
      </c>
      <c r="CV12" s="652">
        <f t="shared" si="1"/>
        <v>44712</v>
      </c>
      <c r="CW12" s="653">
        <f t="shared" si="2"/>
        <v>23.6</v>
      </c>
      <c r="CX12" s="552">
        <f t="shared" si="3"/>
        <v>23</v>
      </c>
      <c r="CY12" s="552">
        <f t="shared" si="4"/>
        <v>25.5</v>
      </c>
      <c r="CZ12" s="552">
        <f t="shared" si="5"/>
        <v>20.5</v>
      </c>
      <c r="DA12" s="552">
        <f t="shared" si="6"/>
        <v>27</v>
      </c>
      <c r="DB12" s="552">
        <f t="shared" si="7"/>
        <v>19</v>
      </c>
      <c r="DC12" s="552">
        <f t="shared" si="8"/>
        <v>28</v>
      </c>
      <c r="DD12" s="552">
        <f t="shared" si="9"/>
        <v>18</v>
      </c>
    </row>
    <row r="13" spans="2:108" ht="18.75" customHeight="1">
      <c r="B13" s="2899">
        <v>1</v>
      </c>
      <c r="C13" s="531">
        <v>44687</v>
      </c>
      <c r="D13" s="531" t="s">
        <v>836</v>
      </c>
      <c r="E13" s="532">
        <v>50</v>
      </c>
      <c r="F13" s="532">
        <v>51</v>
      </c>
      <c r="G13" s="533">
        <v>4.5</v>
      </c>
      <c r="H13" s="533">
        <v>8.5</v>
      </c>
      <c r="I13" s="533">
        <v>16</v>
      </c>
      <c r="J13" s="330">
        <v>0.05</v>
      </c>
      <c r="K13" s="330">
        <v>13.1</v>
      </c>
      <c r="L13" s="533">
        <v>22</v>
      </c>
      <c r="M13" s="534">
        <v>16</v>
      </c>
      <c r="N13" s="535">
        <v>4.8611111111111112E-2</v>
      </c>
      <c r="O13" s="535">
        <v>0.6875</v>
      </c>
      <c r="P13" s="330"/>
      <c r="Q13" s="330"/>
      <c r="R13" s="330"/>
      <c r="S13" s="330"/>
      <c r="T13" s="330"/>
      <c r="U13" s="330"/>
      <c r="W13" s="309"/>
      <c r="CS13" s="311"/>
      <c r="CU13" s="551">
        <f t="shared" si="0"/>
        <v>8</v>
      </c>
      <c r="CV13" s="652">
        <f t="shared" si="1"/>
        <v>44715</v>
      </c>
      <c r="CW13" s="653">
        <f t="shared" si="2"/>
        <v>24.4</v>
      </c>
      <c r="CX13" s="552">
        <f t="shared" si="3"/>
        <v>23</v>
      </c>
      <c r="CY13" s="552">
        <f t="shared" si="4"/>
        <v>25.5</v>
      </c>
      <c r="CZ13" s="552">
        <f t="shared" si="5"/>
        <v>20.5</v>
      </c>
      <c r="DA13" s="552">
        <f t="shared" si="6"/>
        <v>27</v>
      </c>
      <c r="DB13" s="552">
        <f t="shared" si="7"/>
        <v>19</v>
      </c>
      <c r="DC13" s="552">
        <f t="shared" si="8"/>
        <v>28</v>
      </c>
      <c r="DD13" s="552">
        <f t="shared" si="9"/>
        <v>18</v>
      </c>
    </row>
    <row r="14" spans="2:108" ht="18.75" customHeight="1">
      <c r="B14" s="2548"/>
      <c r="C14" s="528" t="s">
        <v>837</v>
      </c>
      <c r="D14" s="536" t="s">
        <v>746</v>
      </c>
      <c r="E14" s="537" t="s">
        <v>746</v>
      </c>
      <c r="F14" s="537" t="s">
        <v>746</v>
      </c>
      <c r="G14" s="536" t="s">
        <v>746</v>
      </c>
      <c r="H14" s="536" t="s">
        <v>746</v>
      </c>
      <c r="I14" s="536" t="s">
        <v>746</v>
      </c>
      <c r="J14" s="528" t="s">
        <v>746</v>
      </c>
      <c r="K14" s="528" t="s">
        <v>994</v>
      </c>
      <c r="L14" s="538">
        <v>6.5</v>
      </c>
      <c r="M14" s="529" t="s">
        <v>1037</v>
      </c>
      <c r="N14" s="528" t="s">
        <v>746</v>
      </c>
      <c r="O14" s="528" t="s">
        <v>1037</v>
      </c>
      <c r="P14" s="528" t="s">
        <v>746</v>
      </c>
      <c r="Q14" s="528" t="s">
        <v>746</v>
      </c>
      <c r="R14" s="528" t="s">
        <v>746</v>
      </c>
      <c r="S14" s="528" t="s">
        <v>746</v>
      </c>
      <c r="T14" s="528" t="s">
        <v>746</v>
      </c>
      <c r="U14" s="528"/>
      <c r="W14" s="309"/>
      <c r="CS14" s="311"/>
      <c r="CU14" s="551">
        <f t="shared" si="0"/>
        <v>9</v>
      </c>
      <c r="CV14" s="652">
        <f t="shared" si="1"/>
        <v>44720</v>
      </c>
      <c r="CW14" s="653">
        <f t="shared" si="2"/>
        <v>25.7</v>
      </c>
      <c r="CX14" s="552">
        <f t="shared" si="3"/>
        <v>23</v>
      </c>
      <c r="CY14" s="552">
        <f t="shared" si="4"/>
        <v>25.5</v>
      </c>
      <c r="CZ14" s="552">
        <f t="shared" si="5"/>
        <v>20.5</v>
      </c>
      <c r="DA14" s="552">
        <f t="shared" si="6"/>
        <v>27</v>
      </c>
      <c r="DB14" s="552">
        <f t="shared" si="7"/>
        <v>19</v>
      </c>
      <c r="DC14" s="552">
        <f t="shared" si="8"/>
        <v>28</v>
      </c>
      <c r="DD14" s="552">
        <f t="shared" si="9"/>
        <v>18</v>
      </c>
    </row>
    <row r="15" spans="2:108" ht="18.75" customHeight="1">
      <c r="B15" s="539">
        <v>2</v>
      </c>
      <c r="C15" s="540">
        <v>44691</v>
      </c>
      <c r="D15" s="540" t="s">
        <v>839</v>
      </c>
      <c r="E15" s="541">
        <v>45</v>
      </c>
      <c r="F15" s="541">
        <v>46</v>
      </c>
      <c r="G15" s="542">
        <v>4.5</v>
      </c>
      <c r="H15" s="542">
        <v>8</v>
      </c>
      <c r="I15" s="542">
        <v>20</v>
      </c>
      <c r="J15" s="327">
        <v>0.03</v>
      </c>
      <c r="K15" s="329">
        <v>14.2</v>
      </c>
      <c r="L15" s="542">
        <v>23.5</v>
      </c>
      <c r="M15" s="543">
        <v>17</v>
      </c>
      <c r="N15" s="544">
        <v>3.888888888888889E-2</v>
      </c>
      <c r="O15" s="544">
        <v>0.6875</v>
      </c>
      <c r="P15" s="329"/>
      <c r="Q15" s="329"/>
      <c r="R15" s="329"/>
      <c r="S15" s="329"/>
      <c r="T15" s="329"/>
      <c r="U15" s="329"/>
      <c r="W15" s="309"/>
      <c r="CS15" s="311"/>
      <c r="CU15" s="551">
        <f t="shared" si="0"/>
        <v>10</v>
      </c>
      <c r="CV15" s="652">
        <f t="shared" si="1"/>
        <v>44722</v>
      </c>
      <c r="CW15" s="653">
        <f t="shared" si="2"/>
        <v>20.100000000000001</v>
      </c>
      <c r="CX15" s="552">
        <f t="shared" si="3"/>
        <v>23</v>
      </c>
      <c r="CY15" s="552">
        <f t="shared" si="4"/>
        <v>25.5</v>
      </c>
      <c r="CZ15" s="552">
        <f t="shared" si="5"/>
        <v>20.5</v>
      </c>
      <c r="DA15" s="552">
        <f t="shared" si="6"/>
        <v>27</v>
      </c>
      <c r="DB15" s="552">
        <f t="shared" si="7"/>
        <v>19</v>
      </c>
      <c r="DC15" s="552">
        <f t="shared" si="8"/>
        <v>28</v>
      </c>
      <c r="DD15" s="552">
        <f t="shared" si="9"/>
        <v>18</v>
      </c>
    </row>
    <row r="16" spans="2:108" ht="18.75" customHeight="1">
      <c r="B16" s="539">
        <v>3</v>
      </c>
      <c r="C16" s="540">
        <v>44696</v>
      </c>
      <c r="D16" s="540" t="s">
        <v>840</v>
      </c>
      <c r="E16" s="541">
        <v>35</v>
      </c>
      <c r="F16" s="541">
        <v>36</v>
      </c>
      <c r="G16" s="542">
        <v>4</v>
      </c>
      <c r="H16" s="542">
        <v>7</v>
      </c>
      <c r="I16" s="542">
        <v>22</v>
      </c>
      <c r="J16" s="327">
        <v>0.04</v>
      </c>
      <c r="K16" s="329">
        <v>13.3</v>
      </c>
      <c r="L16" s="542">
        <v>24.5</v>
      </c>
      <c r="M16" s="543">
        <v>18</v>
      </c>
      <c r="N16" s="544">
        <v>3.125E-2</v>
      </c>
      <c r="O16" s="544">
        <v>0.66666666666666663</v>
      </c>
      <c r="P16" s="329"/>
      <c r="Q16" s="329"/>
      <c r="R16" s="329"/>
      <c r="S16" s="329"/>
      <c r="T16" s="329"/>
      <c r="U16" s="329"/>
      <c r="W16" s="309"/>
      <c r="CS16" s="311"/>
      <c r="CU16" s="551">
        <f t="shared" si="0"/>
        <v>11</v>
      </c>
      <c r="CV16" s="652">
        <f t="shared" si="1"/>
        <v>44724</v>
      </c>
      <c r="CW16" s="653">
        <f t="shared" si="2"/>
        <v>25.5</v>
      </c>
      <c r="CX16" s="552">
        <f t="shared" si="3"/>
        <v>23</v>
      </c>
      <c r="CY16" s="552">
        <f t="shared" si="4"/>
        <v>25.5</v>
      </c>
      <c r="CZ16" s="552">
        <f t="shared" si="5"/>
        <v>20.5</v>
      </c>
      <c r="DA16" s="552">
        <f t="shared" si="6"/>
        <v>27</v>
      </c>
      <c r="DB16" s="552">
        <f t="shared" si="7"/>
        <v>19</v>
      </c>
      <c r="DC16" s="552">
        <f t="shared" si="8"/>
        <v>28</v>
      </c>
      <c r="DD16" s="552">
        <f t="shared" si="9"/>
        <v>18</v>
      </c>
    </row>
    <row r="17" spans="2:108" ht="18.75" customHeight="1">
      <c r="B17" s="539">
        <v>4</v>
      </c>
      <c r="C17" s="540">
        <v>44702</v>
      </c>
      <c r="D17" s="540" t="s">
        <v>841</v>
      </c>
      <c r="E17" s="541">
        <v>40</v>
      </c>
      <c r="F17" s="541">
        <v>41</v>
      </c>
      <c r="G17" s="542">
        <v>4</v>
      </c>
      <c r="H17" s="542">
        <v>7</v>
      </c>
      <c r="I17" s="542">
        <v>24</v>
      </c>
      <c r="J17" s="327">
        <v>0.04</v>
      </c>
      <c r="K17" s="329">
        <v>13.5</v>
      </c>
      <c r="L17" s="542">
        <v>22.5</v>
      </c>
      <c r="M17" s="543">
        <v>19</v>
      </c>
      <c r="N17" s="544">
        <v>5.2083333333333336E-2</v>
      </c>
      <c r="O17" s="544">
        <v>0.625</v>
      </c>
      <c r="P17" s="329">
        <v>14</v>
      </c>
      <c r="Q17" s="329"/>
      <c r="R17" s="329"/>
      <c r="S17" s="329"/>
      <c r="T17" s="329"/>
      <c r="U17" s="329"/>
      <c r="W17" s="309"/>
      <c r="CS17" s="311"/>
      <c r="CU17" s="551">
        <f t="shared" si="0"/>
        <v>12</v>
      </c>
      <c r="CV17" s="652">
        <f t="shared" si="1"/>
        <v>44730</v>
      </c>
      <c r="CW17" s="653">
        <f t="shared" si="2"/>
        <v>22</v>
      </c>
      <c r="CX17" s="552">
        <f t="shared" si="3"/>
        <v>23</v>
      </c>
      <c r="CY17" s="552">
        <f t="shared" si="4"/>
        <v>25.5</v>
      </c>
      <c r="CZ17" s="552">
        <f t="shared" si="5"/>
        <v>20.5</v>
      </c>
      <c r="DA17" s="552">
        <f t="shared" si="6"/>
        <v>27</v>
      </c>
      <c r="DB17" s="552">
        <f t="shared" si="7"/>
        <v>19</v>
      </c>
      <c r="DC17" s="552">
        <f t="shared" si="8"/>
        <v>28</v>
      </c>
      <c r="DD17" s="552">
        <f t="shared" si="9"/>
        <v>18</v>
      </c>
    </row>
    <row r="18" spans="2:108" ht="18.75" customHeight="1">
      <c r="B18" s="539">
        <v>5</v>
      </c>
      <c r="C18" s="540">
        <v>44705</v>
      </c>
      <c r="D18" s="540" t="s">
        <v>842</v>
      </c>
      <c r="E18" s="541">
        <v>45</v>
      </c>
      <c r="F18" s="541">
        <v>46</v>
      </c>
      <c r="G18" s="542">
        <v>4</v>
      </c>
      <c r="H18" s="542">
        <v>7.5</v>
      </c>
      <c r="I18" s="542">
        <v>21</v>
      </c>
      <c r="J18" s="327">
        <v>0.03</v>
      </c>
      <c r="K18" s="329">
        <v>13.7</v>
      </c>
      <c r="L18" s="542">
        <v>19.5</v>
      </c>
      <c r="M18" s="543">
        <v>17</v>
      </c>
      <c r="N18" s="544">
        <v>3.8194444444444441E-2</v>
      </c>
      <c r="O18" s="544">
        <v>0.64583333333333337</v>
      </c>
      <c r="P18" s="329">
        <v>13</v>
      </c>
      <c r="Q18" s="329"/>
      <c r="R18" s="329"/>
      <c r="S18" s="329"/>
      <c r="T18" s="329"/>
      <c r="U18" s="329"/>
      <c r="W18" s="309"/>
      <c r="CS18" s="311"/>
      <c r="CU18" s="551" t="str">
        <f t="shared" si="0"/>
        <v/>
      </c>
      <c r="CV18" s="652" t="str">
        <f t="shared" si="1"/>
        <v/>
      </c>
      <c r="CW18" s="653" t="str">
        <f t="shared" si="2"/>
        <v/>
      </c>
      <c r="CX18" s="552" t="str">
        <f t="shared" si="3"/>
        <v/>
      </c>
      <c r="CY18" s="552" t="str">
        <f t="shared" si="4"/>
        <v/>
      </c>
      <c r="CZ18" s="552" t="str">
        <f t="shared" si="5"/>
        <v/>
      </c>
      <c r="DA18" s="552" t="str">
        <f t="shared" si="6"/>
        <v/>
      </c>
      <c r="DB18" s="552" t="str">
        <f t="shared" si="7"/>
        <v/>
      </c>
      <c r="DC18" s="552" t="str">
        <f t="shared" si="8"/>
        <v/>
      </c>
      <c r="DD18" s="552" t="str">
        <f t="shared" si="9"/>
        <v/>
      </c>
    </row>
    <row r="19" spans="2:108" ht="18.75" customHeight="1">
      <c r="B19" s="539">
        <v>6</v>
      </c>
      <c r="C19" s="540">
        <v>44711</v>
      </c>
      <c r="D19" s="540" t="s">
        <v>843</v>
      </c>
      <c r="E19" s="541">
        <v>30</v>
      </c>
      <c r="F19" s="541">
        <v>31</v>
      </c>
      <c r="G19" s="542">
        <v>4</v>
      </c>
      <c r="H19" s="542">
        <v>8.5</v>
      </c>
      <c r="I19" s="542">
        <v>20</v>
      </c>
      <c r="J19" s="327">
        <v>0.03</v>
      </c>
      <c r="K19" s="329">
        <v>13.2</v>
      </c>
      <c r="L19" s="542">
        <v>23</v>
      </c>
      <c r="M19" s="543">
        <v>16</v>
      </c>
      <c r="N19" s="544">
        <v>3.0555555555555555E-2</v>
      </c>
      <c r="O19" s="544">
        <v>0.64583333333333337</v>
      </c>
      <c r="P19" s="329">
        <v>14</v>
      </c>
      <c r="Q19" s="329"/>
      <c r="R19" s="329"/>
      <c r="S19" s="329"/>
      <c r="T19" s="329"/>
      <c r="U19" s="329"/>
      <c r="W19" s="309"/>
      <c r="CS19" s="311"/>
      <c r="CU19" s="551" t="str">
        <f t="shared" si="0"/>
        <v/>
      </c>
      <c r="CV19" s="652" t="str">
        <f t="shared" si="1"/>
        <v/>
      </c>
      <c r="CW19" s="653" t="str">
        <f t="shared" si="2"/>
        <v/>
      </c>
      <c r="CX19" s="552" t="str">
        <f t="shared" si="3"/>
        <v/>
      </c>
      <c r="CY19" s="552" t="str">
        <f t="shared" si="4"/>
        <v/>
      </c>
      <c r="CZ19" s="552" t="str">
        <f t="shared" si="5"/>
        <v/>
      </c>
      <c r="DA19" s="552" t="str">
        <f t="shared" si="6"/>
        <v/>
      </c>
      <c r="DB19" s="552" t="str">
        <f t="shared" si="7"/>
        <v/>
      </c>
      <c r="DC19" s="552" t="str">
        <f t="shared" si="8"/>
        <v/>
      </c>
      <c r="DD19" s="552" t="str">
        <f t="shared" si="9"/>
        <v/>
      </c>
    </row>
    <row r="20" spans="2:108" ht="18.75" customHeight="1">
      <c r="B20" s="539">
        <v>7</v>
      </c>
      <c r="C20" s="540">
        <v>44712</v>
      </c>
      <c r="D20" s="540" t="s">
        <v>844</v>
      </c>
      <c r="E20" s="541">
        <v>35</v>
      </c>
      <c r="F20" s="541">
        <v>36</v>
      </c>
      <c r="G20" s="542">
        <v>5</v>
      </c>
      <c r="H20" s="542">
        <v>8</v>
      </c>
      <c r="I20" s="542">
        <v>21</v>
      </c>
      <c r="J20" s="327">
        <v>0.03</v>
      </c>
      <c r="K20" s="329">
        <v>14.3</v>
      </c>
      <c r="L20" s="542">
        <v>23.6</v>
      </c>
      <c r="M20" s="543">
        <v>17</v>
      </c>
      <c r="N20" s="544">
        <v>2.9861111111111113E-2</v>
      </c>
      <c r="O20" s="544">
        <v>0.625</v>
      </c>
      <c r="P20" s="329">
        <v>9</v>
      </c>
      <c r="Q20" s="329"/>
      <c r="R20" s="329"/>
      <c r="S20" s="329"/>
      <c r="T20" s="329"/>
      <c r="U20" s="329"/>
      <c r="W20" s="309"/>
      <c r="CS20" s="311"/>
      <c r="CU20" s="551" t="str">
        <f t="shared" si="0"/>
        <v/>
      </c>
      <c r="CV20" s="652" t="str">
        <f t="shared" si="1"/>
        <v/>
      </c>
      <c r="CW20" s="653" t="str">
        <f t="shared" si="2"/>
        <v/>
      </c>
      <c r="CX20" s="552" t="str">
        <f t="shared" si="3"/>
        <v/>
      </c>
      <c r="CY20" s="552" t="str">
        <f t="shared" si="4"/>
        <v/>
      </c>
      <c r="CZ20" s="552" t="str">
        <f t="shared" si="5"/>
        <v/>
      </c>
      <c r="DA20" s="552" t="str">
        <f t="shared" si="6"/>
        <v/>
      </c>
      <c r="DB20" s="552" t="str">
        <f t="shared" si="7"/>
        <v/>
      </c>
      <c r="DC20" s="552" t="str">
        <f t="shared" si="8"/>
        <v/>
      </c>
      <c r="DD20" s="552" t="str">
        <f t="shared" si="9"/>
        <v/>
      </c>
    </row>
    <row r="21" spans="2:108" ht="18.75" customHeight="1">
      <c r="B21" s="539">
        <v>8</v>
      </c>
      <c r="C21" s="540">
        <v>44715</v>
      </c>
      <c r="D21" s="540" t="s">
        <v>845</v>
      </c>
      <c r="E21" s="541">
        <v>40</v>
      </c>
      <c r="F21" s="541">
        <v>41</v>
      </c>
      <c r="G21" s="542">
        <v>6</v>
      </c>
      <c r="H21" s="542">
        <v>8.5</v>
      </c>
      <c r="I21" s="542">
        <v>20</v>
      </c>
      <c r="J21" s="327">
        <v>0.03</v>
      </c>
      <c r="K21" s="329">
        <v>14.1</v>
      </c>
      <c r="L21" s="542">
        <v>24.4</v>
      </c>
      <c r="M21" s="543">
        <v>16</v>
      </c>
      <c r="N21" s="544">
        <v>3.9583333333333331E-2</v>
      </c>
      <c r="O21" s="544">
        <v>0.625</v>
      </c>
      <c r="P21" s="329">
        <v>9</v>
      </c>
      <c r="Q21" s="329"/>
      <c r="R21" s="329"/>
      <c r="S21" s="329"/>
      <c r="T21" s="329"/>
      <c r="U21" s="329"/>
      <c r="W21" s="309"/>
      <c r="CS21" s="311"/>
      <c r="CT21" s="748"/>
      <c r="CU21" s="551" t="str">
        <f t="shared" si="0"/>
        <v/>
      </c>
      <c r="CV21" s="652" t="str">
        <f t="shared" si="1"/>
        <v/>
      </c>
      <c r="CW21" s="653" t="str">
        <f t="shared" si="2"/>
        <v/>
      </c>
      <c r="CX21" s="552" t="str">
        <f t="shared" si="3"/>
        <v/>
      </c>
      <c r="CY21" s="552" t="str">
        <f t="shared" si="4"/>
        <v/>
      </c>
      <c r="CZ21" s="552" t="str">
        <f t="shared" si="5"/>
        <v/>
      </c>
      <c r="DA21" s="552" t="str">
        <f t="shared" si="6"/>
        <v/>
      </c>
      <c r="DB21" s="552" t="str">
        <f t="shared" si="7"/>
        <v/>
      </c>
      <c r="DC21" s="552" t="str">
        <f t="shared" si="8"/>
        <v/>
      </c>
      <c r="DD21" s="552" t="str">
        <f t="shared" si="9"/>
        <v/>
      </c>
    </row>
    <row r="22" spans="2:108" ht="18.75" customHeight="1">
      <c r="B22" s="539">
        <v>9</v>
      </c>
      <c r="C22" s="540">
        <v>44720</v>
      </c>
      <c r="D22" s="540" t="s">
        <v>846</v>
      </c>
      <c r="E22" s="541">
        <v>25</v>
      </c>
      <c r="F22" s="541">
        <v>26</v>
      </c>
      <c r="G22" s="542">
        <v>4</v>
      </c>
      <c r="H22" s="542">
        <v>7</v>
      </c>
      <c r="I22" s="542">
        <v>26</v>
      </c>
      <c r="J22" s="327">
        <v>0.03</v>
      </c>
      <c r="K22" s="329">
        <v>13.7</v>
      </c>
      <c r="L22" s="542">
        <v>25.7</v>
      </c>
      <c r="M22" s="543">
        <v>22</v>
      </c>
      <c r="N22" s="544">
        <v>3.6805555555555557E-2</v>
      </c>
      <c r="O22" s="544">
        <v>0.64583333333333337</v>
      </c>
      <c r="P22" s="329">
        <v>9</v>
      </c>
      <c r="Q22" s="329"/>
      <c r="R22" s="329"/>
      <c r="S22" s="329"/>
      <c r="T22" s="329"/>
      <c r="U22" s="329"/>
      <c r="W22" s="309"/>
      <c r="CS22" s="311"/>
      <c r="CU22" s="551" t="str">
        <f t="shared" si="0"/>
        <v/>
      </c>
      <c r="CV22" s="652" t="str">
        <f t="shared" si="1"/>
        <v/>
      </c>
      <c r="CW22" s="653" t="str">
        <f t="shared" si="2"/>
        <v/>
      </c>
      <c r="CX22" s="552" t="str">
        <f t="shared" si="3"/>
        <v/>
      </c>
      <c r="CY22" s="552" t="str">
        <f t="shared" si="4"/>
        <v/>
      </c>
      <c r="CZ22" s="552" t="str">
        <f t="shared" si="5"/>
        <v/>
      </c>
      <c r="DA22" s="552" t="str">
        <f t="shared" si="6"/>
        <v/>
      </c>
      <c r="DB22" s="552" t="str">
        <f t="shared" si="7"/>
        <v/>
      </c>
      <c r="DC22" s="552" t="str">
        <f t="shared" si="8"/>
        <v/>
      </c>
      <c r="DD22" s="552" t="str">
        <f t="shared" si="9"/>
        <v/>
      </c>
    </row>
    <row r="23" spans="2:108" ht="18.75" customHeight="1">
      <c r="B23" s="539">
        <v>10</v>
      </c>
      <c r="C23" s="540">
        <v>44722</v>
      </c>
      <c r="D23" s="540" t="s">
        <v>847</v>
      </c>
      <c r="E23" s="541">
        <v>30</v>
      </c>
      <c r="F23" s="541">
        <v>31</v>
      </c>
      <c r="G23" s="542">
        <v>5</v>
      </c>
      <c r="H23" s="542">
        <v>7.5</v>
      </c>
      <c r="I23" s="542">
        <v>27</v>
      </c>
      <c r="J23" s="327">
        <v>0.03</v>
      </c>
      <c r="K23" s="329">
        <v>13.5</v>
      </c>
      <c r="L23" s="542">
        <v>20.100000000000001</v>
      </c>
      <c r="M23" s="543">
        <v>23</v>
      </c>
      <c r="N23" s="544">
        <v>3.6111111111111115E-2</v>
      </c>
      <c r="O23" s="544">
        <v>0.60416666666666663</v>
      </c>
      <c r="P23" s="329">
        <v>9</v>
      </c>
      <c r="Q23" s="329"/>
      <c r="R23" s="329"/>
      <c r="S23" s="329"/>
      <c r="T23" s="329"/>
      <c r="U23" s="329"/>
      <c r="W23" s="309"/>
      <c r="CS23" s="311"/>
      <c r="CU23" s="551" t="str">
        <f t="shared" si="0"/>
        <v/>
      </c>
      <c r="CV23" s="652" t="str">
        <f t="shared" si="1"/>
        <v/>
      </c>
      <c r="CW23" s="653" t="str">
        <f t="shared" si="2"/>
        <v/>
      </c>
      <c r="CX23" s="552" t="str">
        <f t="shared" si="3"/>
        <v/>
      </c>
      <c r="CY23" s="552" t="str">
        <f t="shared" si="4"/>
        <v/>
      </c>
      <c r="CZ23" s="552" t="str">
        <f t="shared" si="5"/>
        <v/>
      </c>
      <c r="DA23" s="552" t="str">
        <f t="shared" si="6"/>
        <v/>
      </c>
      <c r="DB23" s="552" t="str">
        <f t="shared" si="7"/>
        <v/>
      </c>
      <c r="DC23" s="552" t="str">
        <f t="shared" si="8"/>
        <v/>
      </c>
      <c r="DD23" s="552" t="str">
        <f t="shared" si="9"/>
        <v/>
      </c>
    </row>
    <row r="24" spans="2:108" ht="18.75" customHeight="1">
      <c r="B24" s="539">
        <v>11</v>
      </c>
      <c r="C24" s="540">
        <v>44724</v>
      </c>
      <c r="D24" s="540" t="s">
        <v>848</v>
      </c>
      <c r="E24" s="541">
        <v>40</v>
      </c>
      <c r="F24" s="541">
        <v>41</v>
      </c>
      <c r="G24" s="542">
        <v>4.5</v>
      </c>
      <c r="H24" s="542">
        <v>7.5</v>
      </c>
      <c r="I24" s="542">
        <v>26</v>
      </c>
      <c r="J24" s="327">
        <v>0.03</v>
      </c>
      <c r="K24" s="329">
        <v>13.6</v>
      </c>
      <c r="L24" s="542">
        <v>25.5</v>
      </c>
      <c r="M24" s="543">
        <v>22</v>
      </c>
      <c r="N24" s="544">
        <v>3.3333333333333333E-2</v>
      </c>
      <c r="O24" s="544">
        <v>0.625</v>
      </c>
      <c r="P24" s="329">
        <v>8</v>
      </c>
      <c r="Q24" s="329"/>
      <c r="R24" s="329"/>
      <c r="S24" s="329"/>
      <c r="T24" s="329"/>
      <c r="U24" s="329"/>
      <c r="W24" s="309"/>
      <c r="CS24" s="311"/>
      <c r="CU24" s="551" t="str">
        <f t="shared" si="0"/>
        <v/>
      </c>
      <c r="CV24" s="652" t="str">
        <f t="shared" si="1"/>
        <v/>
      </c>
      <c r="CW24" s="653" t="str">
        <f t="shared" si="2"/>
        <v/>
      </c>
      <c r="CX24" s="552" t="str">
        <f t="shared" si="3"/>
        <v/>
      </c>
      <c r="CY24" s="552" t="str">
        <f t="shared" si="4"/>
        <v/>
      </c>
      <c r="CZ24" s="552" t="str">
        <f t="shared" si="5"/>
        <v/>
      </c>
      <c r="DA24" s="552" t="str">
        <f t="shared" si="6"/>
        <v/>
      </c>
      <c r="DB24" s="552" t="str">
        <f t="shared" si="7"/>
        <v/>
      </c>
      <c r="DC24" s="552" t="str">
        <f t="shared" si="8"/>
        <v/>
      </c>
      <c r="DD24" s="552" t="str">
        <f t="shared" si="9"/>
        <v/>
      </c>
    </row>
    <row r="25" spans="2:108" ht="18.75" customHeight="1">
      <c r="B25" s="539">
        <v>12</v>
      </c>
      <c r="C25" s="540">
        <v>44730</v>
      </c>
      <c r="D25" s="540" t="s">
        <v>849</v>
      </c>
      <c r="E25" s="541">
        <v>20</v>
      </c>
      <c r="F25" s="541">
        <v>21</v>
      </c>
      <c r="G25" s="542">
        <v>5.5</v>
      </c>
      <c r="H25" s="542">
        <v>7.5</v>
      </c>
      <c r="I25" s="542">
        <v>26</v>
      </c>
      <c r="J25" s="327">
        <v>0.03</v>
      </c>
      <c r="K25" s="329">
        <v>13.8</v>
      </c>
      <c r="L25" s="542">
        <v>22</v>
      </c>
      <c r="M25" s="543">
        <v>22</v>
      </c>
      <c r="N25" s="544">
        <v>4.6527777777777779E-2</v>
      </c>
      <c r="O25" s="544">
        <v>0.625</v>
      </c>
      <c r="P25" s="329">
        <v>9</v>
      </c>
      <c r="Q25" s="329"/>
      <c r="R25" s="329"/>
      <c r="S25" s="329"/>
      <c r="T25" s="329"/>
      <c r="U25" s="329"/>
      <c r="W25" s="309"/>
      <c r="CS25" s="311"/>
      <c r="CU25" s="551" t="str">
        <f t="shared" si="0"/>
        <v/>
      </c>
      <c r="CV25" s="652" t="str">
        <f t="shared" si="1"/>
        <v/>
      </c>
      <c r="CW25" s="653" t="str">
        <f t="shared" si="2"/>
        <v/>
      </c>
      <c r="CX25" s="552" t="str">
        <f t="shared" si="3"/>
        <v/>
      </c>
      <c r="CY25" s="552" t="str">
        <f t="shared" si="4"/>
        <v/>
      </c>
      <c r="CZ25" s="552" t="str">
        <f t="shared" si="5"/>
        <v/>
      </c>
      <c r="DA25" s="552" t="str">
        <f t="shared" si="6"/>
        <v/>
      </c>
      <c r="DB25" s="552" t="str">
        <f t="shared" si="7"/>
        <v/>
      </c>
      <c r="DC25" s="552" t="str">
        <f t="shared" si="8"/>
        <v/>
      </c>
      <c r="DD25" s="552" t="str">
        <f t="shared" si="9"/>
        <v/>
      </c>
    </row>
    <row r="26" spans="2:108" ht="18.75" customHeight="1">
      <c r="B26" s="539"/>
      <c r="C26" s="540"/>
      <c r="D26" s="540"/>
      <c r="E26" s="541"/>
      <c r="F26" s="541"/>
      <c r="G26" s="542"/>
      <c r="H26" s="542"/>
      <c r="I26" s="329"/>
      <c r="J26" s="327"/>
      <c r="K26" s="329"/>
      <c r="L26" s="542"/>
      <c r="M26" s="543"/>
      <c r="N26" s="329"/>
      <c r="O26" s="329"/>
      <c r="P26" s="329"/>
      <c r="Q26" s="329"/>
      <c r="R26" s="329"/>
      <c r="S26" s="329"/>
      <c r="T26" s="329"/>
      <c r="U26" s="329"/>
      <c r="W26" s="309"/>
      <c r="CS26" s="311"/>
      <c r="CU26" s="551" t="str">
        <f t="shared" si="0"/>
        <v/>
      </c>
      <c r="CV26" s="652" t="str">
        <f t="shared" si="1"/>
        <v/>
      </c>
      <c r="CW26" s="653" t="str">
        <f t="shared" si="2"/>
        <v/>
      </c>
      <c r="CX26" s="552" t="str">
        <f t="shared" si="3"/>
        <v/>
      </c>
      <c r="CY26" s="552" t="str">
        <f t="shared" si="4"/>
        <v/>
      </c>
      <c r="CZ26" s="552" t="str">
        <f t="shared" si="5"/>
        <v/>
      </c>
      <c r="DA26" s="552" t="str">
        <f t="shared" si="6"/>
        <v/>
      </c>
      <c r="DB26" s="552" t="str">
        <f t="shared" si="7"/>
        <v/>
      </c>
      <c r="DC26" s="552" t="str">
        <f t="shared" si="8"/>
        <v/>
      </c>
      <c r="DD26" s="552" t="str">
        <f t="shared" si="9"/>
        <v/>
      </c>
    </row>
    <row r="27" spans="2:108" ht="18.75" customHeight="1">
      <c r="B27" s="539"/>
      <c r="C27" s="540"/>
      <c r="D27" s="540"/>
      <c r="E27" s="541"/>
      <c r="F27" s="541"/>
      <c r="G27" s="542"/>
      <c r="H27" s="542"/>
      <c r="I27" s="329"/>
      <c r="J27" s="327"/>
      <c r="K27" s="329"/>
      <c r="L27" s="542"/>
      <c r="M27" s="543"/>
      <c r="N27" s="329"/>
      <c r="O27" s="329"/>
      <c r="P27" s="329"/>
      <c r="Q27" s="329"/>
      <c r="R27" s="329"/>
      <c r="S27" s="329"/>
      <c r="T27" s="329"/>
      <c r="U27" s="329"/>
      <c r="W27" s="309"/>
      <c r="CS27" s="311"/>
      <c r="CU27" s="551" t="str">
        <f t="shared" si="0"/>
        <v/>
      </c>
      <c r="CV27" s="652" t="str">
        <f t="shared" si="1"/>
        <v/>
      </c>
      <c r="CW27" s="653" t="str">
        <f t="shared" si="2"/>
        <v/>
      </c>
      <c r="CX27" s="552" t="str">
        <f t="shared" si="3"/>
        <v/>
      </c>
      <c r="CY27" s="552" t="str">
        <f t="shared" si="4"/>
        <v/>
      </c>
      <c r="CZ27" s="552" t="str">
        <f t="shared" si="5"/>
        <v/>
      </c>
      <c r="DA27" s="552" t="str">
        <f t="shared" si="6"/>
        <v/>
      </c>
      <c r="DB27" s="552" t="str">
        <f t="shared" si="7"/>
        <v/>
      </c>
      <c r="DC27" s="552" t="str">
        <f t="shared" si="8"/>
        <v/>
      </c>
      <c r="DD27" s="552" t="str">
        <f t="shared" si="9"/>
        <v/>
      </c>
    </row>
    <row r="28" spans="2:108" ht="18.75" customHeight="1" thickBot="1">
      <c r="B28" s="539"/>
      <c r="C28" s="540"/>
      <c r="D28" s="540"/>
      <c r="E28" s="541"/>
      <c r="F28" s="541"/>
      <c r="G28" s="542"/>
      <c r="H28" s="542"/>
      <c r="I28" s="329"/>
      <c r="J28" s="327"/>
      <c r="K28" s="329"/>
      <c r="L28" s="542"/>
      <c r="M28" s="543"/>
      <c r="N28" s="329"/>
      <c r="O28" s="329"/>
      <c r="P28" s="329"/>
      <c r="Q28" s="329"/>
      <c r="R28" s="329"/>
      <c r="S28" s="329"/>
      <c r="T28" s="329"/>
      <c r="U28" s="329"/>
      <c r="W28" s="309"/>
      <c r="CS28" s="311"/>
      <c r="CU28" s="551" t="str">
        <f t="shared" si="0"/>
        <v/>
      </c>
      <c r="CV28" s="652" t="str">
        <f t="shared" si="1"/>
        <v/>
      </c>
      <c r="CW28" s="653" t="str">
        <f t="shared" si="2"/>
        <v/>
      </c>
      <c r="CX28" s="552" t="str">
        <f t="shared" si="3"/>
        <v/>
      </c>
      <c r="CY28" s="552" t="str">
        <f t="shared" si="4"/>
        <v/>
      </c>
      <c r="CZ28" s="552" t="str">
        <f t="shared" si="5"/>
        <v/>
      </c>
      <c r="DA28" s="552" t="str">
        <f t="shared" si="6"/>
        <v/>
      </c>
      <c r="DB28" s="552" t="str">
        <f t="shared" si="7"/>
        <v/>
      </c>
      <c r="DC28" s="552" t="str">
        <f t="shared" si="8"/>
        <v/>
      </c>
      <c r="DD28" s="552" t="str">
        <f t="shared" si="9"/>
        <v/>
      </c>
    </row>
    <row r="29" spans="2:108" ht="18.75" customHeight="1" thickTop="1">
      <c r="B29" s="539"/>
      <c r="C29" s="540"/>
      <c r="D29" s="540"/>
      <c r="E29" s="541"/>
      <c r="F29" s="541"/>
      <c r="G29" s="542"/>
      <c r="H29" s="542"/>
      <c r="I29" s="329"/>
      <c r="J29" s="327"/>
      <c r="K29" s="329"/>
      <c r="L29" s="542"/>
      <c r="M29" s="543"/>
      <c r="N29" s="329"/>
      <c r="O29" s="329"/>
      <c r="P29" s="329"/>
      <c r="Q29" s="329"/>
      <c r="R29" s="329"/>
      <c r="S29" s="329"/>
      <c r="T29" s="329"/>
      <c r="U29" s="329"/>
      <c r="W29" s="309"/>
      <c r="Z29" s="2919" t="s">
        <v>864</v>
      </c>
      <c r="AA29" s="2920"/>
      <c r="AB29" s="2920"/>
      <c r="AC29" s="2920"/>
      <c r="AD29" s="2920"/>
      <c r="AE29" s="2920"/>
      <c r="AF29" s="2920"/>
      <c r="AG29" s="2920"/>
      <c r="AH29" s="2920"/>
      <c r="AI29" s="2920"/>
      <c r="AJ29" s="2921"/>
      <c r="AK29" s="2922">
        <f>COUNT(CW6:CW56)</f>
        <v>12</v>
      </c>
      <c r="AL29" s="2923"/>
      <c r="AM29" s="2923"/>
      <c r="AN29" s="2923"/>
      <c r="AO29" s="2923"/>
      <c r="AP29" s="2923"/>
      <c r="AQ29" s="2924"/>
      <c r="AR29" s="2982" t="s">
        <v>865</v>
      </c>
      <c r="AS29" s="2983"/>
      <c r="AT29" s="2983"/>
      <c r="AU29" s="2983"/>
      <c r="AV29" s="2983"/>
      <c r="AW29" s="2983"/>
      <c r="AX29" s="2983"/>
      <c r="AY29" s="2983"/>
      <c r="AZ29" s="2983"/>
      <c r="BA29" s="2983"/>
      <c r="BB29" s="2984"/>
      <c r="BC29" s="2925" t="s">
        <v>866</v>
      </c>
      <c r="BD29" s="2926"/>
      <c r="BE29" s="2926"/>
      <c r="BF29" s="2926"/>
      <c r="BG29" s="2926"/>
      <c r="BH29" s="2926"/>
      <c r="BI29" s="2927"/>
      <c r="BJ29" s="2946" t="s">
        <v>867</v>
      </c>
      <c r="BK29" s="2926"/>
      <c r="BL29" s="2926"/>
      <c r="BM29" s="2926"/>
      <c r="BN29" s="2926"/>
      <c r="BO29" s="2926"/>
      <c r="BP29" s="2947"/>
      <c r="BQ29" s="2943" t="s">
        <v>868</v>
      </c>
      <c r="BR29" s="2944"/>
      <c r="BS29" s="2944"/>
      <c r="BT29" s="2944"/>
      <c r="BU29" s="2944"/>
      <c r="BV29" s="2944"/>
      <c r="BW29" s="2944"/>
      <c r="BX29" s="2944"/>
      <c r="BY29" s="2944"/>
      <c r="BZ29" s="2944"/>
      <c r="CA29" s="2944"/>
      <c r="CB29" s="2944"/>
      <c r="CC29" s="2944"/>
      <c r="CD29" s="2944"/>
      <c r="CE29" s="2944"/>
      <c r="CF29" s="2944"/>
      <c r="CG29" s="2944"/>
      <c r="CH29" s="2944"/>
      <c r="CI29" s="2944"/>
      <c r="CJ29" s="2944"/>
      <c r="CK29" s="2944"/>
      <c r="CL29" s="2944"/>
      <c r="CM29" s="2944"/>
      <c r="CN29" s="2944"/>
      <c r="CO29" s="2944"/>
      <c r="CP29" s="2944"/>
      <c r="CQ29" s="2945"/>
      <c r="CS29" s="311"/>
      <c r="CU29" s="551" t="str">
        <f t="shared" si="0"/>
        <v/>
      </c>
      <c r="CV29" s="652" t="str">
        <f t="shared" si="1"/>
        <v/>
      </c>
      <c r="CW29" s="653" t="str">
        <f t="shared" si="2"/>
        <v/>
      </c>
      <c r="CX29" s="552" t="str">
        <f t="shared" si="3"/>
        <v/>
      </c>
      <c r="CY29" s="552" t="str">
        <f t="shared" si="4"/>
        <v/>
      </c>
      <c r="CZ29" s="552" t="str">
        <f t="shared" si="5"/>
        <v/>
      </c>
      <c r="DA29" s="552" t="str">
        <f t="shared" si="6"/>
        <v/>
      </c>
      <c r="DB29" s="552" t="str">
        <f t="shared" si="7"/>
        <v/>
      </c>
      <c r="DC29" s="552" t="str">
        <f t="shared" si="8"/>
        <v/>
      </c>
      <c r="DD29" s="552" t="str">
        <f t="shared" si="9"/>
        <v/>
      </c>
    </row>
    <row r="30" spans="2:108" ht="18.75" customHeight="1">
      <c r="B30" s="539"/>
      <c r="C30" s="540"/>
      <c r="D30" s="540"/>
      <c r="E30" s="541"/>
      <c r="F30" s="541"/>
      <c r="G30" s="542"/>
      <c r="H30" s="542"/>
      <c r="I30" s="329"/>
      <c r="J30" s="327"/>
      <c r="K30" s="329"/>
      <c r="L30" s="542"/>
      <c r="M30" s="543"/>
      <c r="N30" s="329"/>
      <c r="O30" s="329"/>
      <c r="P30" s="329"/>
      <c r="Q30" s="329"/>
      <c r="R30" s="329"/>
      <c r="S30" s="329"/>
      <c r="T30" s="329"/>
      <c r="U30" s="329"/>
      <c r="W30" s="309"/>
      <c r="Z30" s="2928" t="s">
        <v>869</v>
      </c>
      <c r="AA30" s="2929"/>
      <c r="AB30" s="2929"/>
      <c r="AC30" s="2929"/>
      <c r="AD30" s="2929"/>
      <c r="AE30" s="2929"/>
      <c r="AF30" s="2929"/>
      <c r="AG30" s="2929"/>
      <c r="AH30" s="2929"/>
      <c r="AI30" s="2929"/>
      <c r="AJ30" s="2930"/>
      <c r="AK30" s="2931">
        <f>SUM(CW6:CW57)</f>
        <v>276.29999999999995</v>
      </c>
      <c r="AL30" s="2932"/>
      <c r="AM30" s="2932"/>
      <c r="AN30" s="2932"/>
      <c r="AO30" s="2932"/>
      <c r="AP30" s="2932"/>
      <c r="AQ30" s="2933"/>
      <c r="AR30" s="2979" t="s">
        <v>870</v>
      </c>
      <c r="AS30" s="2980"/>
      <c r="AT30" s="2980"/>
      <c r="AU30" s="2980"/>
      <c r="AV30" s="2980"/>
      <c r="AW30" s="2980"/>
      <c r="AX30" s="2980"/>
      <c r="AY30" s="2980"/>
      <c r="AZ30" s="2980"/>
      <c r="BA30" s="2980"/>
      <c r="BB30" s="2981"/>
      <c r="BC30" s="2934">
        <f>COUNTIFS($CW$6:$CW$55,"&gt;="&amp;$AK$31-2.5,$CW$6:$CW$55,"&lt;="&amp;$AK$31+2.5)</f>
        <v>9</v>
      </c>
      <c r="BD30" s="2935"/>
      <c r="BE30" s="2935"/>
      <c r="BF30" s="2935"/>
      <c r="BG30" s="2935"/>
      <c r="BH30" s="2935"/>
      <c r="BI30" s="2936"/>
      <c r="BJ30" s="2937">
        <f>IF(ISERROR(BC30/AK29),"",(BC30/AK29))</f>
        <v>0.75</v>
      </c>
      <c r="BK30" s="2938"/>
      <c r="BL30" s="2938"/>
      <c r="BM30" s="2938"/>
      <c r="BN30" s="2938"/>
      <c r="BO30" s="2938"/>
      <c r="BP30" s="2939"/>
      <c r="BQ30" s="2969" t="s">
        <v>871</v>
      </c>
      <c r="BR30" s="2970"/>
      <c r="BS30" s="2970"/>
      <c r="BT30" s="2970"/>
      <c r="BU30" s="2970"/>
      <c r="BV30" s="2970"/>
      <c r="BW30" s="2970"/>
      <c r="BX30" s="2970"/>
      <c r="BY30" s="2970"/>
      <c r="BZ30" s="2970"/>
      <c r="CA30" s="2970"/>
      <c r="CB30" s="2970"/>
      <c r="CC30" s="2970"/>
      <c r="CD30" s="2970"/>
      <c r="CE30" s="2970"/>
      <c r="CF30" s="2970"/>
      <c r="CG30" s="2970"/>
      <c r="CH30" s="2970"/>
      <c r="CI30" s="2970"/>
      <c r="CJ30" s="2970"/>
      <c r="CK30" s="2970"/>
      <c r="CL30" s="2917" t="str">
        <f>IF(AK29&lt;=7,"✖",IF(BJ30&gt;=0.8,"〇","✖"))</f>
        <v>✖</v>
      </c>
      <c r="CM30" s="2917"/>
      <c r="CN30" s="2917"/>
      <c r="CO30" s="2917"/>
      <c r="CP30" s="2917"/>
      <c r="CQ30" s="2918"/>
      <c r="CS30" s="311"/>
      <c r="CU30" s="551" t="str">
        <f t="shared" si="0"/>
        <v/>
      </c>
      <c r="CV30" s="652" t="str">
        <f t="shared" si="1"/>
        <v/>
      </c>
      <c r="CW30" s="653" t="str">
        <f t="shared" si="2"/>
        <v/>
      </c>
      <c r="CX30" s="552" t="str">
        <f t="shared" si="3"/>
        <v/>
      </c>
      <c r="CY30" s="552" t="str">
        <f t="shared" si="4"/>
        <v/>
      </c>
      <c r="CZ30" s="552" t="str">
        <f t="shared" si="5"/>
        <v/>
      </c>
      <c r="DA30" s="552" t="str">
        <f t="shared" si="6"/>
        <v/>
      </c>
      <c r="DB30" s="552" t="str">
        <f t="shared" si="7"/>
        <v/>
      </c>
      <c r="DC30" s="552" t="str">
        <f t="shared" si="8"/>
        <v/>
      </c>
      <c r="DD30" s="552" t="str">
        <f t="shared" si="9"/>
        <v/>
      </c>
    </row>
    <row r="31" spans="2:108" ht="18.75" customHeight="1" thickBot="1">
      <c r="B31" s="539"/>
      <c r="C31" s="540"/>
      <c r="D31" s="540"/>
      <c r="E31" s="541"/>
      <c r="F31" s="541"/>
      <c r="G31" s="542"/>
      <c r="H31" s="542"/>
      <c r="I31" s="329"/>
      <c r="J31" s="327"/>
      <c r="K31" s="329"/>
      <c r="L31" s="542"/>
      <c r="M31" s="543"/>
      <c r="N31" s="329"/>
      <c r="O31" s="329"/>
      <c r="P31" s="329"/>
      <c r="Q31" s="329"/>
      <c r="R31" s="329"/>
      <c r="S31" s="329"/>
      <c r="T31" s="329"/>
      <c r="U31" s="329"/>
      <c r="W31" s="309"/>
      <c r="Z31" s="2905" t="s">
        <v>872</v>
      </c>
      <c r="AA31" s="2906"/>
      <c r="AB31" s="2906"/>
      <c r="AC31" s="2906"/>
      <c r="AD31" s="2906"/>
      <c r="AE31" s="2906"/>
      <c r="AF31" s="2906"/>
      <c r="AG31" s="2906"/>
      <c r="AH31" s="2906"/>
      <c r="AI31" s="2906"/>
      <c r="AJ31" s="2907"/>
      <c r="AK31" s="2971">
        <f>IF(ISERROR(ROUND(AK30/AK29,1)),"",ROUND(AK30/AK29,1))</f>
        <v>23</v>
      </c>
      <c r="AL31" s="2972"/>
      <c r="AM31" s="2972"/>
      <c r="AN31" s="2972"/>
      <c r="AO31" s="2972"/>
      <c r="AP31" s="2972"/>
      <c r="AQ31" s="2973"/>
      <c r="AR31" s="2974" t="s">
        <v>873</v>
      </c>
      <c r="AS31" s="2975"/>
      <c r="AT31" s="2975"/>
      <c r="AU31" s="2975"/>
      <c r="AV31" s="2975"/>
      <c r="AW31" s="2975"/>
      <c r="AX31" s="2975"/>
      <c r="AY31" s="2975"/>
      <c r="AZ31" s="2975"/>
      <c r="BA31" s="2975"/>
      <c r="BB31" s="2976"/>
      <c r="BC31" s="2908">
        <f>COUNTIFS($CW$6:$CW$55,"&gt;="&amp;$AK$31-4,$CW$6:$CW$55,"&lt;="&amp;$AK$31+4)</f>
        <v>12</v>
      </c>
      <c r="BD31" s="2909"/>
      <c r="BE31" s="2909"/>
      <c r="BF31" s="2909"/>
      <c r="BG31" s="2909"/>
      <c r="BH31" s="2909"/>
      <c r="BI31" s="2911"/>
      <c r="BJ31" s="2912">
        <f>IF(ISERROR(BC31/AK29),"",(BC31/AK29))</f>
        <v>1</v>
      </c>
      <c r="BK31" s="2913"/>
      <c r="BL31" s="2913"/>
      <c r="BM31" s="2913"/>
      <c r="BN31" s="2913"/>
      <c r="BO31" s="2913"/>
      <c r="BP31" s="2914"/>
      <c r="BQ31" s="2977" t="s">
        <v>874</v>
      </c>
      <c r="BR31" s="2978"/>
      <c r="BS31" s="2978"/>
      <c r="BT31" s="2978"/>
      <c r="BU31" s="2978"/>
      <c r="BV31" s="2978"/>
      <c r="BW31" s="2978"/>
      <c r="BX31" s="2978"/>
      <c r="BY31" s="2978"/>
      <c r="BZ31" s="2978"/>
      <c r="CA31" s="2978"/>
      <c r="CB31" s="2978"/>
      <c r="CC31" s="2978"/>
      <c r="CD31" s="2978"/>
      <c r="CE31" s="2978"/>
      <c r="CF31" s="2978"/>
      <c r="CG31" s="2978"/>
      <c r="CH31" s="2978"/>
      <c r="CI31" s="2978"/>
      <c r="CJ31" s="2978"/>
      <c r="CK31" s="2978"/>
      <c r="CL31" s="2903" t="str">
        <f>IF(AK29&lt;=7,"✖",IF(BJ31&gt;=0.8,"〇","✖"))</f>
        <v>〇</v>
      </c>
      <c r="CM31" s="2903"/>
      <c r="CN31" s="2903"/>
      <c r="CO31" s="2903"/>
      <c r="CP31" s="2903"/>
      <c r="CQ31" s="2904"/>
      <c r="CS31" s="311"/>
      <c r="CU31" s="551" t="str">
        <f t="shared" si="0"/>
        <v/>
      </c>
      <c r="CV31" s="652" t="str">
        <f t="shared" si="1"/>
        <v/>
      </c>
      <c r="CW31" s="653" t="str">
        <f t="shared" si="2"/>
        <v/>
      </c>
      <c r="CX31" s="552" t="str">
        <f t="shared" si="3"/>
        <v/>
      </c>
      <c r="CY31" s="552" t="str">
        <f t="shared" si="4"/>
        <v/>
      </c>
      <c r="CZ31" s="552" t="str">
        <f t="shared" si="5"/>
        <v/>
      </c>
      <c r="DA31" s="552" t="str">
        <f t="shared" si="6"/>
        <v/>
      </c>
      <c r="DB31" s="552" t="str">
        <f t="shared" si="7"/>
        <v/>
      </c>
      <c r="DC31" s="552" t="str">
        <f t="shared" si="8"/>
        <v/>
      </c>
      <c r="DD31" s="552" t="str">
        <f t="shared" si="9"/>
        <v/>
      </c>
    </row>
    <row r="32" spans="2:108" ht="18.75" customHeight="1" thickTop="1">
      <c r="B32" s="539"/>
      <c r="C32" s="540"/>
      <c r="D32" s="540"/>
      <c r="E32" s="541"/>
      <c r="F32" s="541"/>
      <c r="G32" s="542"/>
      <c r="H32" s="542"/>
      <c r="I32" s="329"/>
      <c r="J32" s="327"/>
      <c r="K32" s="329"/>
      <c r="L32" s="542"/>
      <c r="M32" s="327"/>
      <c r="N32" s="329"/>
      <c r="O32" s="329"/>
      <c r="P32" s="329"/>
      <c r="Q32" s="329"/>
      <c r="R32" s="329"/>
      <c r="S32" s="329"/>
      <c r="T32" s="329"/>
      <c r="U32" s="329"/>
      <c r="W32" s="316"/>
      <c r="X32" s="317"/>
      <c r="Y32" s="317"/>
      <c r="Z32" s="317"/>
      <c r="AA32" s="317"/>
      <c r="AB32" s="317"/>
      <c r="AC32" s="317"/>
      <c r="AD32" s="317"/>
      <c r="AE32" s="317"/>
      <c r="AF32" s="317"/>
      <c r="AG32" s="317"/>
      <c r="AH32" s="317"/>
      <c r="AI32" s="317"/>
      <c r="AJ32" s="317"/>
      <c r="AK32" s="317"/>
      <c r="AL32" s="317"/>
      <c r="AM32" s="317"/>
      <c r="AN32" s="317"/>
      <c r="AO32" s="317"/>
      <c r="AP32" s="317"/>
      <c r="AQ32" s="317"/>
      <c r="AR32" s="317"/>
      <c r="AS32" s="317"/>
      <c r="AT32" s="317"/>
      <c r="AU32" s="317"/>
      <c r="AV32" s="317"/>
      <c r="AW32" s="317"/>
      <c r="AX32" s="317"/>
      <c r="AY32" s="317"/>
      <c r="AZ32" s="317"/>
      <c r="BA32" s="317"/>
      <c r="BB32" s="317"/>
      <c r="BC32" s="317"/>
      <c r="BD32" s="317"/>
      <c r="BE32" s="317"/>
      <c r="BF32" s="317"/>
      <c r="BG32" s="317"/>
      <c r="BH32" s="317"/>
      <c r="BI32" s="317"/>
      <c r="BJ32" s="317"/>
      <c r="BK32" s="317"/>
      <c r="BL32" s="317"/>
      <c r="BM32" s="317"/>
      <c r="BN32" s="317"/>
      <c r="BO32" s="317"/>
      <c r="BP32" s="317"/>
      <c r="BQ32" s="317"/>
      <c r="BR32" s="317"/>
      <c r="BS32" s="317"/>
      <c r="BT32" s="317"/>
      <c r="BU32" s="317"/>
      <c r="BV32" s="317"/>
      <c r="BW32" s="317"/>
      <c r="BX32" s="317"/>
      <c r="BY32" s="317"/>
      <c r="BZ32" s="317"/>
      <c r="CA32" s="317"/>
      <c r="CB32" s="317"/>
      <c r="CC32" s="317"/>
      <c r="CD32" s="317"/>
      <c r="CE32" s="317"/>
      <c r="CF32" s="317"/>
      <c r="CG32" s="317"/>
      <c r="CH32" s="317"/>
      <c r="CI32" s="317"/>
      <c r="CJ32" s="317"/>
      <c r="CK32" s="317"/>
      <c r="CL32" s="317"/>
      <c r="CM32" s="317"/>
      <c r="CN32" s="317"/>
      <c r="CO32" s="317"/>
      <c r="CP32" s="317"/>
      <c r="CQ32" s="317"/>
      <c r="CR32" s="317"/>
      <c r="CS32" s="318"/>
      <c r="CU32" s="551" t="str">
        <f t="shared" si="0"/>
        <v/>
      </c>
      <c r="CV32" s="652" t="str">
        <f t="shared" si="1"/>
        <v/>
      </c>
      <c r="CW32" s="653" t="str">
        <f t="shared" si="2"/>
        <v/>
      </c>
      <c r="CX32" s="552" t="str">
        <f t="shared" si="3"/>
        <v/>
      </c>
      <c r="CY32" s="552" t="str">
        <f t="shared" si="4"/>
        <v/>
      </c>
      <c r="CZ32" s="552" t="str">
        <f t="shared" si="5"/>
        <v/>
      </c>
      <c r="DA32" s="552" t="str">
        <f t="shared" si="6"/>
        <v/>
      </c>
      <c r="DB32" s="552" t="str">
        <f t="shared" si="7"/>
        <v/>
      </c>
      <c r="DC32" s="552" t="str">
        <f t="shared" si="8"/>
        <v/>
      </c>
      <c r="DD32" s="552" t="str">
        <f t="shared" si="9"/>
        <v/>
      </c>
    </row>
    <row r="33" spans="2:108" ht="18.75" hidden="1" customHeight="1">
      <c r="B33" s="539"/>
      <c r="C33" s="540"/>
      <c r="D33" s="540"/>
      <c r="E33" s="540"/>
      <c r="F33" s="540"/>
      <c r="G33" s="542"/>
      <c r="H33" s="542"/>
      <c r="I33" s="329"/>
      <c r="J33" s="327"/>
      <c r="K33" s="329"/>
      <c r="L33" s="542"/>
      <c r="M33" s="327"/>
      <c r="N33" s="329"/>
      <c r="O33" s="329"/>
      <c r="P33" s="329"/>
      <c r="Q33" s="329"/>
      <c r="R33" s="329"/>
      <c r="S33" s="329"/>
      <c r="T33" s="329"/>
      <c r="U33" s="329"/>
      <c r="CU33" s="551" t="str">
        <f t="shared" si="0"/>
        <v/>
      </c>
      <c r="CV33" s="652" t="str">
        <f t="shared" si="1"/>
        <v/>
      </c>
      <c r="CW33" s="653" t="str">
        <f t="shared" si="2"/>
        <v/>
      </c>
      <c r="CX33" s="552" t="str">
        <f t="shared" si="3"/>
        <v/>
      </c>
      <c r="CY33" s="552" t="str">
        <f t="shared" si="4"/>
        <v/>
      </c>
      <c r="CZ33" s="552" t="str">
        <f t="shared" si="5"/>
        <v/>
      </c>
      <c r="DA33" s="552" t="str">
        <f t="shared" si="6"/>
        <v/>
      </c>
      <c r="DB33" s="552" t="str">
        <f t="shared" si="7"/>
        <v/>
      </c>
      <c r="DC33" s="552" t="str">
        <f t="shared" si="8"/>
        <v/>
      </c>
      <c r="DD33" s="552" t="str">
        <f t="shared" si="9"/>
        <v/>
      </c>
    </row>
    <row r="34" spans="2:108" ht="18.75" hidden="1" customHeight="1">
      <c r="B34" s="539"/>
      <c r="C34" s="540"/>
      <c r="D34" s="540"/>
      <c r="E34" s="540"/>
      <c r="F34" s="540"/>
      <c r="G34" s="542"/>
      <c r="H34" s="542"/>
      <c r="I34" s="329"/>
      <c r="J34" s="327"/>
      <c r="K34" s="329"/>
      <c r="L34" s="542"/>
      <c r="M34" s="327"/>
      <c r="N34" s="329"/>
      <c r="O34" s="329"/>
      <c r="P34" s="329"/>
      <c r="Q34" s="329"/>
      <c r="R34" s="329"/>
      <c r="S34" s="329"/>
      <c r="T34" s="329"/>
      <c r="U34" s="329"/>
      <c r="CU34" s="551" t="str">
        <f t="shared" si="0"/>
        <v/>
      </c>
      <c r="CV34" s="652" t="str">
        <f t="shared" si="1"/>
        <v/>
      </c>
      <c r="CW34" s="653" t="str">
        <f t="shared" si="2"/>
        <v/>
      </c>
      <c r="CX34" s="552" t="str">
        <f t="shared" si="3"/>
        <v/>
      </c>
      <c r="CY34" s="552" t="str">
        <f t="shared" si="4"/>
        <v/>
      </c>
      <c r="CZ34" s="552" t="str">
        <f t="shared" si="5"/>
        <v/>
      </c>
      <c r="DA34" s="552" t="str">
        <f t="shared" si="6"/>
        <v/>
      </c>
      <c r="DB34" s="552" t="str">
        <f t="shared" si="7"/>
        <v/>
      </c>
      <c r="DC34" s="552" t="str">
        <f t="shared" si="8"/>
        <v/>
      </c>
      <c r="DD34" s="552" t="str">
        <f t="shared" si="9"/>
        <v/>
      </c>
    </row>
    <row r="35" spans="2:108" ht="18.75" hidden="1" customHeight="1">
      <c r="B35" s="539"/>
      <c r="C35" s="540"/>
      <c r="D35" s="540"/>
      <c r="E35" s="540"/>
      <c r="F35" s="540"/>
      <c r="G35" s="542"/>
      <c r="H35" s="542"/>
      <c r="I35" s="329"/>
      <c r="J35" s="327"/>
      <c r="K35" s="329"/>
      <c r="L35" s="542"/>
      <c r="M35" s="327"/>
      <c r="N35" s="329"/>
      <c r="O35" s="329"/>
      <c r="P35" s="329"/>
      <c r="Q35" s="329"/>
      <c r="R35" s="329"/>
      <c r="S35" s="329"/>
      <c r="T35" s="329"/>
      <c r="U35" s="329"/>
      <c r="CU35" s="551" t="str">
        <f t="shared" si="0"/>
        <v/>
      </c>
      <c r="CV35" s="652" t="str">
        <f t="shared" si="1"/>
        <v/>
      </c>
      <c r="CW35" s="653" t="str">
        <f t="shared" si="2"/>
        <v/>
      </c>
      <c r="CX35" s="552" t="str">
        <f t="shared" si="3"/>
        <v/>
      </c>
      <c r="CY35" s="552" t="str">
        <f t="shared" si="4"/>
        <v/>
      </c>
      <c r="CZ35" s="552" t="str">
        <f t="shared" si="5"/>
        <v/>
      </c>
      <c r="DA35" s="552" t="str">
        <f t="shared" si="6"/>
        <v/>
      </c>
      <c r="DB35" s="552" t="str">
        <f t="shared" si="7"/>
        <v/>
      </c>
      <c r="DC35" s="552" t="str">
        <f t="shared" si="8"/>
        <v/>
      </c>
      <c r="DD35" s="552" t="str">
        <f t="shared" si="9"/>
        <v/>
      </c>
    </row>
    <row r="36" spans="2:108" ht="18.75" hidden="1" customHeight="1">
      <c r="B36" s="539"/>
      <c r="C36" s="540"/>
      <c r="D36" s="540"/>
      <c r="E36" s="540"/>
      <c r="F36" s="540"/>
      <c r="G36" s="329"/>
      <c r="H36" s="329"/>
      <c r="I36" s="329"/>
      <c r="J36" s="327"/>
      <c r="K36" s="329"/>
      <c r="L36" s="542"/>
      <c r="M36" s="327"/>
      <c r="N36" s="329"/>
      <c r="O36" s="329"/>
      <c r="P36" s="329"/>
      <c r="Q36" s="329"/>
      <c r="R36" s="329"/>
      <c r="S36" s="329"/>
      <c r="T36" s="329"/>
      <c r="U36" s="329"/>
      <c r="CU36" s="551" t="str">
        <f t="shared" si="0"/>
        <v/>
      </c>
      <c r="CV36" s="652" t="str">
        <f t="shared" si="1"/>
        <v/>
      </c>
      <c r="CW36" s="653" t="str">
        <f t="shared" si="2"/>
        <v/>
      </c>
      <c r="CX36" s="552" t="str">
        <f t="shared" si="3"/>
        <v/>
      </c>
      <c r="CY36" s="552" t="str">
        <f t="shared" si="4"/>
        <v/>
      </c>
      <c r="CZ36" s="552" t="str">
        <f t="shared" si="5"/>
        <v/>
      </c>
      <c r="DA36" s="552" t="str">
        <f t="shared" si="6"/>
        <v/>
      </c>
      <c r="DB36" s="552" t="str">
        <f t="shared" si="7"/>
        <v/>
      </c>
      <c r="DC36" s="552" t="str">
        <f t="shared" si="8"/>
        <v/>
      </c>
      <c r="DD36" s="552" t="str">
        <f t="shared" si="9"/>
        <v/>
      </c>
    </row>
    <row r="37" spans="2:108" ht="18.75" hidden="1" customHeight="1">
      <c r="B37" s="539"/>
      <c r="C37" s="540"/>
      <c r="D37" s="540"/>
      <c r="E37" s="540"/>
      <c r="F37" s="540"/>
      <c r="G37" s="329"/>
      <c r="H37" s="329"/>
      <c r="I37" s="329"/>
      <c r="J37" s="327"/>
      <c r="K37" s="329"/>
      <c r="L37" s="542"/>
      <c r="M37" s="327"/>
      <c r="N37" s="329"/>
      <c r="O37" s="329"/>
      <c r="P37" s="329"/>
      <c r="Q37" s="329"/>
      <c r="R37" s="329"/>
      <c r="S37" s="329"/>
      <c r="T37" s="329"/>
      <c r="U37" s="329"/>
      <c r="CU37" s="551" t="str">
        <f t="shared" si="0"/>
        <v/>
      </c>
      <c r="CV37" s="652" t="str">
        <f t="shared" si="1"/>
        <v/>
      </c>
      <c r="CW37" s="653" t="str">
        <f t="shared" si="2"/>
        <v/>
      </c>
      <c r="CX37" s="552" t="str">
        <f t="shared" si="3"/>
        <v/>
      </c>
      <c r="CY37" s="552" t="str">
        <f t="shared" si="4"/>
        <v/>
      </c>
      <c r="CZ37" s="552" t="str">
        <f t="shared" si="5"/>
        <v/>
      </c>
      <c r="DA37" s="552" t="str">
        <f t="shared" si="6"/>
        <v/>
      </c>
      <c r="DB37" s="552" t="str">
        <f t="shared" si="7"/>
        <v/>
      </c>
      <c r="DC37" s="552" t="str">
        <f t="shared" si="8"/>
        <v/>
      </c>
      <c r="DD37" s="552" t="str">
        <f t="shared" si="9"/>
        <v/>
      </c>
    </row>
    <row r="38" spans="2:108" ht="18.75" hidden="1" customHeight="1">
      <c r="B38" s="539"/>
      <c r="C38" s="540"/>
      <c r="D38" s="540"/>
      <c r="E38" s="540"/>
      <c r="F38" s="540"/>
      <c r="G38" s="329"/>
      <c r="H38" s="329"/>
      <c r="I38" s="329"/>
      <c r="J38" s="327"/>
      <c r="K38" s="329"/>
      <c r="L38" s="542"/>
      <c r="M38" s="327"/>
      <c r="N38" s="329"/>
      <c r="O38" s="329"/>
      <c r="P38" s="329"/>
      <c r="Q38" s="329"/>
      <c r="R38" s="329"/>
      <c r="S38" s="329"/>
      <c r="T38" s="329"/>
      <c r="U38" s="329"/>
      <c r="CU38" s="551" t="str">
        <f t="shared" si="0"/>
        <v/>
      </c>
      <c r="CV38" s="652" t="str">
        <f t="shared" si="1"/>
        <v/>
      </c>
      <c r="CW38" s="653" t="str">
        <f t="shared" si="2"/>
        <v/>
      </c>
      <c r="CX38" s="552" t="str">
        <f t="shared" si="3"/>
        <v/>
      </c>
      <c r="CY38" s="552" t="str">
        <f t="shared" si="4"/>
        <v/>
      </c>
      <c r="CZ38" s="552" t="str">
        <f t="shared" si="5"/>
        <v/>
      </c>
      <c r="DA38" s="552" t="str">
        <f t="shared" si="6"/>
        <v/>
      </c>
      <c r="DB38" s="552" t="str">
        <f t="shared" si="7"/>
        <v/>
      </c>
      <c r="DC38" s="552" t="str">
        <f t="shared" si="8"/>
        <v/>
      </c>
      <c r="DD38" s="552" t="str">
        <f t="shared" si="9"/>
        <v/>
      </c>
    </row>
    <row r="39" spans="2:108" ht="18.75" hidden="1" customHeight="1">
      <c r="B39" s="539"/>
      <c r="C39" s="540"/>
      <c r="D39" s="540"/>
      <c r="E39" s="540"/>
      <c r="F39" s="540"/>
      <c r="G39" s="329"/>
      <c r="H39" s="329"/>
      <c r="I39" s="329"/>
      <c r="J39" s="327"/>
      <c r="K39" s="329"/>
      <c r="L39" s="542"/>
      <c r="M39" s="327"/>
      <c r="N39" s="329"/>
      <c r="O39" s="329"/>
      <c r="P39" s="329"/>
      <c r="Q39" s="329"/>
      <c r="R39" s="329"/>
      <c r="S39" s="329"/>
      <c r="T39" s="329"/>
      <c r="U39" s="329"/>
      <c r="CU39" s="551" t="str">
        <f t="shared" si="0"/>
        <v/>
      </c>
      <c r="CV39" s="652" t="str">
        <f t="shared" si="1"/>
        <v/>
      </c>
      <c r="CW39" s="653" t="str">
        <f t="shared" si="2"/>
        <v/>
      </c>
      <c r="CX39" s="552" t="str">
        <f t="shared" si="3"/>
        <v/>
      </c>
      <c r="CY39" s="552" t="str">
        <f t="shared" si="4"/>
        <v/>
      </c>
      <c r="CZ39" s="552" t="str">
        <f t="shared" si="5"/>
        <v/>
      </c>
      <c r="DA39" s="552" t="str">
        <f t="shared" si="6"/>
        <v/>
      </c>
      <c r="DB39" s="552" t="str">
        <f t="shared" si="7"/>
        <v/>
      </c>
      <c r="DC39" s="552" t="str">
        <f t="shared" si="8"/>
        <v/>
      </c>
      <c r="DD39" s="552" t="str">
        <f t="shared" si="9"/>
        <v/>
      </c>
    </row>
    <row r="40" spans="2:108" ht="18.75" hidden="1" customHeight="1">
      <c r="B40" s="539"/>
      <c r="C40" s="540"/>
      <c r="D40" s="540"/>
      <c r="E40" s="540"/>
      <c r="F40" s="540"/>
      <c r="G40" s="329"/>
      <c r="H40" s="329"/>
      <c r="I40" s="329"/>
      <c r="J40" s="327"/>
      <c r="K40" s="329"/>
      <c r="L40" s="542"/>
      <c r="M40" s="327"/>
      <c r="N40" s="329"/>
      <c r="O40" s="329"/>
      <c r="P40" s="329"/>
      <c r="Q40" s="329"/>
      <c r="R40" s="329"/>
      <c r="S40" s="329"/>
      <c r="T40" s="329"/>
      <c r="U40" s="329"/>
      <c r="CU40" s="551" t="str">
        <f t="shared" si="0"/>
        <v/>
      </c>
      <c r="CV40" s="652" t="str">
        <f t="shared" si="1"/>
        <v/>
      </c>
      <c r="CW40" s="653" t="str">
        <f t="shared" si="2"/>
        <v/>
      </c>
      <c r="CX40" s="552" t="str">
        <f t="shared" si="3"/>
        <v/>
      </c>
      <c r="CY40" s="552" t="str">
        <f t="shared" si="4"/>
        <v/>
      </c>
      <c r="CZ40" s="552" t="str">
        <f t="shared" si="5"/>
        <v/>
      </c>
      <c r="DA40" s="552" t="str">
        <f t="shared" si="6"/>
        <v/>
      </c>
      <c r="DB40" s="552" t="str">
        <f t="shared" si="7"/>
        <v/>
      </c>
      <c r="DC40" s="552" t="str">
        <f t="shared" si="8"/>
        <v/>
      </c>
      <c r="DD40" s="552" t="str">
        <f t="shared" si="9"/>
        <v/>
      </c>
    </row>
    <row r="41" spans="2:108" ht="18.75" hidden="1" customHeight="1">
      <c r="B41" s="539"/>
      <c r="C41" s="540"/>
      <c r="D41" s="540"/>
      <c r="E41" s="540"/>
      <c r="F41" s="540"/>
      <c r="G41" s="329"/>
      <c r="H41" s="329"/>
      <c r="I41" s="329"/>
      <c r="J41" s="327"/>
      <c r="K41" s="329"/>
      <c r="L41" s="542"/>
      <c r="M41" s="327"/>
      <c r="N41" s="329"/>
      <c r="O41" s="329"/>
      <c r="P41" s="329"/>
      <c r="Q41" s="329"/>
      <c r="R41" s="329"/>
      <c r="S41" s="329"/>
      <c r="T41" s="329"/>
      <c r="U41" s="329"/>
      <c r="CU41" s="551" t="str">
        <f t="shared" si="0"/>
        <v/>
      </c>
      <c r="CV41" s="652" t="str">
        <f t="shared" si="1"/>
        <v/>
      </c>
      <c r="CW41" s="653" t="str">
        <f t="shared" si="2"/>
        <v/>
      </c>
      <c r="CX41" s="552" t="str">
        <f t="shared" si="3"/>
        <v/>
      </c>
      <c r="CY41" s="552" t="str">
        <f t="shared" si="4"/>
        <v/>
      </c>
      <c r="CZ41" s="552" t="str">
        <f t="shared" si="5"/>
        <v/>
      </c>
      <c r="DA41" s="552" t="str">
        <f t="shared" si="6"/>
        <v/>
      </c>
      <c r="DB41" s="552" t="str">
        <f t="shared" si="7"/>
        <v/>
      </c>
      <c r="DC41" s="552" t="str">
        <f t="shared" si="8"/>
        <v/>
      </c>
      <c r="DD41" s="552" t="str">
        <f t="shared" si="9"/>
        <v/>
      </c>
    </row>
    <row r="42" spans="2:108" ht="18.75" hidden="1" customHeight="1">
      <c r="B42" s="539"/>
      <c r="C42" s="540"/>
      <c r="D42" s="540"/>
      <c r="E42" s="540"/>
      <c r="F42" s="540"/>
      <c r="G42" s="329"/>
      <c r="H42" s="329"/>
      <c r="I42" s="329"/>
      <c r="J42" s="327"/>
      <c r="K42" s="329"/>
      <c r="L42" s="542"/>
      <c r="M42" s="327"/>
      <c r="N42" s="329"/>
      <c r="O42" s="329"/>
      <c r="P42" s="329"/>
      <c r="Q42" s="329"/>
      <c r="R42" s="329"/>
      <c r="S42" s="329"/>
      <c r="T42" s="329"/>
      <c r="U42" s="329"/>
      <c r="CU42" s="551" t="str">
        <f t="shared" si="0"/>
        <v/>
      </c>
      <c r="CV42" s="652" t="str">
        <f t="shared" si="1"/>
        <v/>
      </c>
      <c r="CW42" s="653" t="str">
        <f t="shared" si="2"/>
        <v/>
      </c>
      <c r="CX42" s="552" t="str">
        <f t="shared" si="3"/>
        <v/>
      </c>
      <c r="CY42" s="552" t="str">
        <f t="shared" si="4"/>
        <v/>
      </c>
      <c r="CZ42" s="552" t="str">
        <f t="shared" si="5"/>
        <v/>
      </c>
      <c r="DA42" s="552" t="str">
        <f t="shared" si="6"/>
        <v/>
      </c>
      <c r="DB42" s="552" t="str">
        <f t="shared" si="7"/>
        <v/>
      </c>
      <c r="DC42" s="552" t="str">
        <f t="shared" si="8"/>
        <v/>
      </c>
      <c r="DD42" s="552" t="str">
        <f t="shared" si="9"/>
        <v/>
      </c>
    </row>
    <row r="43" spans="2:108" ht="18.75" hidden="1" customHeight="1">
      <c r="B43" s="539"/>
      <c r="C43" s="540"/>
      <c r="D43" s="540"/>
      <c r="E43" s="540"/>
      <c r="F43" s="540"/>
      <c r="G43" s="329"/>
      <c r="H43" s="329"/>
      <c r="I43" s="329"/>
      <c r="J43" s="327"/>
      <c r="K43" s="329"/>
      <c r="L43" s="542"/>
      <c r="M43" s="327"/>
      <c r="N43" s="329"/>
      <c r="O43" s="329"/>
      <c r="P43" s="329"/>
      <c r="Q43" s="329"/>
      <c r="R43" s="329"/>
      <c r="S43" s="329"/>
      <c r="T43" s="329"/>
      <c r="U43" s="329"/>
      <c r="CU43" s="551" t="str">
        <f t="shared" si="0"/>
        <v/>
      </c>
      <c r="CV43" s="652" t="str">
        <f t="shared" si="1"/>
        <v/>
      </c>
      <c r="CW43" s="653" t="str">
        <f t="shared" si="2"/>
        <v/>
      </c>
      <c r="CX43" s="552" t="str">
        <f t="shared" si="3"/>
        <v/>
      </c>
      <c r="CY43" s="552" t="str">
        <f t="shared" si="4"/>
        <v/>
      </c>
      <c r="CZ43" s="552" t="str">
        <f t="shared" si="5"/>
        <v/>
      </c>
      <c r="DA43" s="552" t="str">
        <f t="shared" si="6"/>
        <v/>
      </c>
      <c r="DB43" s="552" t="str">
        <f t="shared" si="7"/>
        <v/>
      </c>
      <c r="DC43" s="552" t="str">
        <f t="shared" si="8"/>
        <v/>
      </c>
      <c r="DD43" s="552" t="str">
        <f t="shared" si="9"/>
        <v/>
      </c>
    </row>
    <row r="44" spans="2:108" ht="18.75" hidden="1" customHeight="1">
      <c r="B44" s="539"/>
      <c r="C44" s="540"/>
      <c r="D44" s="540"/>
      <c r="E44" s="540"/>
      <c r="F44" s="540"/>
      <c r="G44" s="329"/>
      <c r="H44" s="329"/>
      <c r="I44" s="329"/>
      <c r="J44" s="327"/>
      <c r="K44" s="329"/>
      <c r="L44" s="542"/>
      <c r="M44" s="327"/>
      <c r="N44" s="329"/>
      <c r="O44" s="329"/>
      <c r="P44" s="329"/>
      <c r="Q44" s="329"/>
      <c r="R44" s="329"/>
      <c r="S44" s="329"/>
      <c r="T44" s="329"/>
      <c r="U44" s="329"/>
      <c r="CU44" s="551" t="str">
        <f t="shared" si="0"/>
        <v/>
      </c>
      <c r="CV44" s="652" t="str">
        <f t="shared" si="1"/>
        <v/>
      </c>
      <c r="CW44" s="653" t="str">
        <f t="shared" si="2"/>
        <v/>
      </c>
      <c r="CX44" s="552" t="str">
        <f t="shared" si="3"/>
        <v/>
      </c>
      <c r="CY44" s="552" t="str">
        <f t="shared" si="4"/>
        <v/>
      </c>
      <c r="CZ44" s="552" t="str">
        <f t="shared" si="5"/>
        <v/>
      </c>
      <c r="DA44" s="552" t="str">
        <f t="shared" si="6"/>
        <v/>
      </c>
      <c r="DB44" s="552" t="str">
        <f t="shared" si="7"/>
        <v/>
      </c>
      <c r="DC44" s="552" t="str">
        <f t="shared" si="8"/>
        <v/>
      </c>
      <c r="DD44" s="552" t="str">
        <f t="shared" si="9"/>
        <v/>
      </c>
    </row>
    <row r="45" spans="2:108" ht="18.75" hidden="1" customHeight="1">
      <c r="B45" s="539"/>
      <c r="C45" s="540"/>
      <c r="D45" s="540"/>
      <c r="E45" s="540"/>
      <c r="F45" s="540"/>
      <c r="G45" s="329"/>
      <c r="H45" s="329"/>
      <c r="I45" s="329"/>
      <c r="J45" s="327"/>
      <c r="K45" s="329"/>
      <c r="L45" s="542"/>
      <c r="M45" s="327"/>
      <c r="N45" s="329"/>
      <c r="O45" s="329"/>
      <c r="P45" s="329"/>
      <c r="Q45" s="329"/>
      <c r="R45" s="329"/>
      <c r="S45" s="329"/>
      <c r="T45" s="329"/>
      <c r="U45" s="329"/>
      <c r="CU45" s="551" t="str">
        <f t="shared" si="0"/>
        <v/>
      </c>
      <c r="CV45" s="652" t="str">
        <f t="shared" si="1"/>
        <v/>
      </c>
      <c r="CW45" s="653" t="str">
        <f t="shared" si="2"/>
        <v/>
      </c>
      <c r="CX45" s="552" t="str">
        <f t="shared" si="3"/>
        <v/>
      </c>
      <c r="CY45" s="552" t="str">
        <f t="shared" si="4"/>
        <v/>
      </c>
      <c r="CZ45" s="552" t="str">
        <f t="shared" si="5"/>
        <v/>
      </c>
      <c r="DA45" s="552" t="str">
        <f t="shared" si="6"/>
        <v/>
      </c>
      <c r="DB45" s="552" t="str">
        <f t="shared" si="7"/>
        <v/>
      </c>
      <c r="DC45" s="552" t="str">
        <f t="shared" si="8"/>
        <v/>
      </c>
      <c r="DD45" s="552" t="str">
        <f t="shared" si="9"/>
        <v/>
      </c>
    </row>
    <row r="46" spans="2:108" ht="18.75" hidden="1" customHeight="1">
      <c r="B46" s="539"/>
      <c r="C46" s="540"/>
      <c r="D46" s="540"/>
      <c r="E46" s="540"/>
      <c r="F46" s="540"/>
      <c r="G46" s="329"/>
      <c r="H46" s="329"/>
      <c r="I46" s="329"/>
      <c r="J46" s="327"/>
      <c r="K46" s="329"/>
      <c r="L46" s="542"/>
      <c r="M46" s="327"/>
      <c r="N46" s="329"/>
      <c r="O46" s="329"/>
      <c r="P46" s="329"/>
      <c r="Q46" s="329"/>
      <c r="R46" s="329"/>
      <c r="S46" s="329"/>
      <c r="T46" s="329"/>
      <c r="U46" s="329"/>
      <c r="CU46" s="551" t="str">
        <f t="shared" si="0"/>
        <v/>
      </c>
      <c r="CV46" s="652" t="str">
        <f t="shared" si="1"/>
        <v/>
      </c>
      <c r="CW46" s="653" t="str">
        <f t="shared" si="2"/>
        <v/>
      </c>
      <c r="CX46" s="552" t="str">
        <f t="shared" si="3"/>
        <v/>
      </c>
      <c r="CY46" s="552" t="str">
        <f t="shared" si="4"/>
        <v/>
      </c>
      <c r="CZ46" s="552" t="str">
        <f t="shared" si="5"/>
        <v/>
      </c>
      <c r="DA46" s="552" t="str">
        <f t="shared" si="6"/>
        <v/>
      </c>
      <c r="DB46" s="552" t="str">
        <f t="shared" si="7"/>
        <v/>
      </c>
      <c r="DC46" s="552" t="str">
        <f t="shared" si="8"/>
        <v/>
      </c>
      <c r="DD46" s="552" t="str">
        <f t="shared" si="9"/>
        <v/>
      </c>
    </row>
    <row r="47" spans="2:108" ht="18.75" hidden="1" customHeight="1">
      <c r="B47" s="539"/>
      <c r="C47" s="540"/>
      <c r="D47" s="540"/>
      <c r="E47" s="540"/>
      <c r="F47" s="540"/>
      <c r="G47" s="329"/>
      <c r="H47" s="329"/>
      <c r="I47" s="329"/>
      <c r="J47" s="327"/>
      <c r="K47" s="329"/>
      <c r="L47" s="542"/>
      <c r="M47" s="327"/>
      <c r="N47" s="329"/>
      <c r="O47" s="329"/>
      <c r="P47" s="329"/>
      <c r="Q47" s="329"/>
      <c r="R47" s="329"/>
      <c r="S47" s="329"/>
      <c r="T47" s="329"/>
      <c r="U47" s="329"/>
      <c r="CU47" s="551" t="str">
        <f t="shared" si="0"/>
        <v/>
      </c>
      <c r="CV47" s="652" t="str">
        <f t="shared" si="1"/>
        <v/>
      </c>
      <c r="CW47" s="653" t="str">
        <f t="shared" si="2"/>
        <v/>
      </c>
      <c r="CX47" s="552" t="str">
        <f t="shared" si="3"/>
        <v/>
      </c>
      <c r="CY47" s="552" t="str">
        <f t="shared" si="4"/>
        <v/>
      </c>
      <c r="CZ47" s="552" t="str">
        <f t="shared" si="5"/>
        <v/>
      </c>
      <c r="DA47" s="552" t="str">
        <f t="shared" si="6"/>
        <v/>
      </c>
      <c r="DB47" s="552" t="str">
        <f t="shared" si="7"/>
        <v/>
      </c>
      <c r="DC47" s="552" t="str">
        <f t="shared" si="8"/>
        <v/>
      </c>
      <c r="DD47" s="552" t="str">
        <f t="shared" si="9"/>
        <v/>
      </c>
    </row>
    <row r="48" spans="2:108" ht="18.75" hidden="1" customHeight="1">
      <c r="B48" s="539"/>
      <c r="C48" s="540"/>
      <c r="D48" s="540"/>
      <c r="E48" s="540"/>
      <c r="F48" s="540"/>
      <c r="G48" s="329"/>
      <c r="H48" s="329"/>
      <c r="I48" s="329"/>
      <c r="J48" s="327"/>
      <c r="K48" s="329"/>
      <c r="L48" s="542"/>
      <c r="M48" s="327"/>
      <c r="N48" s="329"/>
      <c r="O48" s="329"/>
      <c r="P48" s="329"/>
      <c r="Q48" s="329"/>
      <c r="R48" s="329"/>
      <c r="S48" s="329"/>
      <c r="T48" s="329"/>
      <c r="U48" s="329"/>
      <c r="CU48" s="551" t="str">
        <f t="shared" si="0"/>
        <v/>
      </c>
      <c r="CV48" s="652" t="str">
        <f t="shared" si="1"/>
        <v/>
      </c>
      <c r="CW48" s="653" t="str">
        <f t="shared" si="2"/>
        <v/>
      </c>
      <c r="CX48" s="552" t="str">
        <f t="shared" si="3"/>
        <v/>
      </c>
      <c r="CY48" s="552" t="str">
        <f t="shared" si="4"/>
        <v/>
      </c>
      <c r="CZ48" s="552" t="str">
        <f t="shared" si="5"/>
        <v/>
      </c>
      <c r="DA48" s="552" t="str">
        <f t="shared" si="6"/>
        <v/>
      </c>
      <c r="DB48" s="552" t="str">
        <f t="shared" si="7"/>
        <v/>
      </c>
      <c r="DC48" s="552" t="str">
        <f t="shared" si="8"/>
        <v/>
      </c>
      <c r="DD48" s="552" t="str">
        <f t="shared" si="9"/>
        <v/>
      </c>
    </row>
    <row r="49" spans="2:108" ht="18.75" hidden="1" customHeight="1">
      <c r="B49" s="539"/>
      <c r="C49" s="540"/>
      <c r="D49" s="540"/>
      <c r="E49" s="540"/>
      <c r="F49" s="540"/>
      <c r="G49" s="329"/>
      <c r="H49" s="329"/>
      <c r="I49" s="329"/>
      <c r="J49" s="327"/>
      <c r="K49" s="329"/>
      <c r="L49" s="542"/>
      <c r="M49" s="327"/>
      <c r="N49" s="329"/>
      <c r="O49" s="329"/>
      <c r="P49" s="329"/>
      <c r="Q49" s="329"/>
      <c r="R49" s="329"/>
      <c r="S49" s="329"/>
      <c r="T49" s="329"/>
      <c r="U49" s="329"/>
      <c r="CU49" s="551" t="str">
        <f t="shared" si="0"/>
        <v/>
      </c>
      <c r="CV49" s="652" t="str">
        <f t="shared" si="1"/>
        <v/>
      </c>
      <c r="CW49" s="653" t="str">
        <f t="shared" si="2"/>
        <v/>
      </c>
      <c r="CX49" s="552" t="str">
        <f t="shared" si="3"/>
        <v/>
      </c>
      <c r="CY49" s="552" t="str">
        <f t="shared" si="4"/>
        <v/>
      </c>
      <c r="CZ49" s="552" t="str">
        <f t="shared" si="5"/>
        <v/>
      </c>
      <c r="DA49" s="552" t="str">
        <f t="shared" si="6"/>
        <v/>
      </c>
      <c r="DB49" s="552" t="str">
        <f t="shared" si="7"/>
        <v/>
      </c>
      <c r="DC49" s="552" t="str">
        <f t="shared" si="8"/>
        <v/>
      </c>
      <c r="DD49" s="552" t="str">
        <f t="shared" si="9"/>
        <v/>
      </c>
    </row>
    <row r="50" spans="2:108" ht="18.75" hidden="1" customHeight="1">
      <c r="B50" s="539"/>
      <c r="C50" s="540"/>
      <c r="D50" s="540"/>
      <c r="E50" s="540"/>
      <c r="F50" s="540"/>
      <c r="G50" s="329"/>
      <c r="H50" s="329"/>
      <c r="I50" s="329"/>
      <c r="J50" s="327"/>
      <c r="K50" s="329"/>
      <c r="L50" s="542"/>
      <c r="M50" s="327"/>
      <c r="N50" s="329"/>
      <c r="O50" s="329"/>
      <c r="P50" s="329"/>
      <c r="Q50" s="329"/>
      <c r="R50" s="329"/>
      <c r="S50" s="329"/>
      <c r="T50" s="329"/>
      <c r="U50" s="329"/>
      <c r="CU50" s="551" t="str">
        <f t="shared" si="0"/>
        <v/>
      </c>
      <c r="CV50" s="652" t="str">
        <f t="shared" si="1"/>
        <v/>
      </c>
      <c r="CW50" s="653" t="str">
        <f t="shared" si="2"/>
        <v/>
      </c>
      <c r="CX50" s="552" t="str">
        <f t="shared" si="3"/>
        <v/>
      </c>
      <c r="CY50" s="552" t="str">
        <f t="shared" si="4"/>
        <v/>
      </c>
      <c r="CZ50" s="552" t="str">
        <f t="shared" si="5"/>
        <v/>
      </c>
      <c r="DA50" s="552" t="str">
        <f t="shared" si="6"/>
        <v/>
      </c>
      <c r="DB50" s="552" t="str">
        <f t="shared" si="7"/>
        <v/>
      </c>
      <c r="DC50" s="552" t="str">
        <f t="shared" si="8"/>
        <v/>
      </c>
      <c r="DD50" s="552" t="str">
        <f t="shared" si="9"/>
        <v/>
      </c>
    </row>
    <row r="51" spans="2:108" ht="18.75" hidden="1" customHeight="1">
      <c r="B51" s="539"/>
      <c r="C51" s="540"/>
      <c r="D51" s="540"/>
      <c r="E51" s="540"/>
      <c r="F51" s="540"/>
      <c r="G51" s="329"/>
      <c r="H51" s="329"/>
      <c r="I51" s="329"/>
      <c r="J51" s="327"/>
      <c r="K51" s="329"/>
      <c r="L51" s="542"/>
      <c r="M51" s="327"/>
      <c r="N51" s="329"/>
      <c r="O51" s="329"/>
      <c r="P51" s="329"/>
      <c r="Q51" s="329"/>
      <c r="R51" s="329"/>
      <c r="S51" s="329"/>
      <c r="T51" s="329"/>
      <c r="U51" s="329"/>
      <c r="CU51" s="551" t="str">
        <f t="shared" si="0"/>
        <v/>
      </c>
      <c r="CV51" s="652" t="str">
        <f t="shared" si="1"/>
        <v/>
      </c>
      <c r="CW51" s="653" t="str">
        <f t="shared" si="2"/>
        <v/>
      </c>
      <c r="CX51" s="552" t="str">
        <f t="shared" si="3"/>
        <v/>
      </c>
      <c r="CY51" s="552" t="str">
        <f t="shared" si="4"/>
        <v/>
      </c>
      <c r="CZ51" s="552" t="str">
        <f t="shared" si="5"/>
        <v/>
      </c>
      <c r="DA51" s="552" t="str">
        <f t="shared" si="6"/>
        <v/>
      </c>
      <c r="DB51" s="552" t="str">
        <f t="shared" si="7"/>
        <v/>
      </c>
      <c r="DC51" s="552" t="str">
        <f t="shared" si="8"/>
        <v/>
      </c>
      <c r="DD51" s="552" t="str">
        <f t="shared" si="9"/>
        <v/>
      </c>
    </row>
    <row r="52" spans="2:108" ht="18.75" hidden="1" customHeight="1">
      <c r="B52" s="539"/>
      <c r="C52" s="540"/>
      <c r="D52" s="540"/>
      <c r="E52" s="540"/>
      <c r="F52" s="540"/>
      <c r="G52" s="329"/>
      <c r="H52" s="329"/>
      <c r="I52" s="329"/>
      <c r="J52" s="327"/>
      <c r="K52" s="329"/>
      <c r="L52" s="542"/>
      <c r="M52" s="327"/>
      <c r="N52" s="329"/>
      <c r="O52" s="329"/>
      <c r="P52" s="329"/>
      <c r="Q52" s="329"/>
      <c r="R52" s="329"/>
      <c r="S52" s="329"/>
      <c r="T52" s="329"/>
      <c r="U52" s="329"/>
      <c r="CU52" s="551" t="str">
        <f t="shared" si="0"/>
        <v/>
      </c>
      <c r="CV52" s="652" t="str">
        <f t="shared" si="1"/>
        <v/>
      </c>
      <c r="CW52" s="653" t="str">
        <f t="shared" si="2"/>
        <v/>
      </c>
      <c r="CX52" s="552" t="str">
        <f t="shared" si="3"/>
        <v/>
      </c>
      <c r="CY52" s="552" t="str">
        <f t="shared" si="4"/>
        <v/>
      </c>
      <c r="CZ52" s="552" t="str">
        <f t="shared" si="5"/>
        <v/>
      </c>
      <c r="DA52" s="552" t="str">
        <f t="shared" si="6"/>
        <v/>
      </c>
      <c r="DB52" s="552" t="str">
        <f t="shared" si="7"/>
        <v/>
      </c>
      <c r="DC52" s="552" t="str">
        <f t="shared" si="8"/>
        <v/>
      </c>
      <c r="DD52" s="552" t="str">
        <f t="shared" si="9"/>
        <v/>
      </c>
    </row>
    <row r="53" spans="2:108" ht="18.75" hidden="1" customHeight="1">
      <c r="B53" s="539"/>
      <c r="C53" s="540"/>
      <c r="D53" s="540"/>
      <c r="E53" s="540"/>
      <c r="F53" s="540"/>
      <c r="G53" s="329"/>
      <c r="H53" s="329"/>
      <c r="I53" s="329"/>
      <c r="J53" s="327"/>
      <c r="K53" s="329"/>
      <c r="L53" s="542"/>
      <c r="M53" s="327"/>
      <c r="N53" s="329"/>
      <c r="O53" s="329"/>
      <c r="P53" s="329"/>
      <c r="Q53" s="329"/>
      <c r="R53" s="329"/>
      <c r="S53" s="329"/>
      <c r="T53" s="329"/>
      <c r="U53" s="329"/>
      <c r="CU53" s="551" t="str">
        <f t="shared" si="0"/>
        <v/>
      </c>
      <c r="CV53" s="652" t="str">
        <f t="shared" si="1"/>
        <v/>
      </c>
      <c r="CW53" s="653" t="str">
        <f t="shared" si="2"/>
        <v/>
      </c>
      <c r="CX53" s="552" t="str">
        <f t="shared" si="3"/>
        <v/>
      </c>
      <c r="CY53" s="552" t="str">
        <f t="shared" si="4"/>
        <v/>
      </c>
      <c r="CZ53" s="552" t="str">
        <f t="shared" si="5"/>
        <v/>
      </c>
      <c r="DA53" s="552" t="str">
        <f t="shared" si="6"/>
        <v/>
      </c>
      <c r="DB53" s="552" t="str">
        <f t="shared" si="7"/>
        <v/>
      </c>
      <c r="DC53" s="552" t="str">
        <f t="shared" si="8"/>
        <v/>
      </c>
      <c r="DD53" s="552" t="str">
        <f t="shared" si="9"/>
        <v/>
      </c>
    </row>
    <row r="54" spans="2:108" ht="18.75" hidden="1" customHeight="1">
      <c r="B54" s="539"/>
      <c r="C54" s="540"/>
      <c r="D54" s="540"/>
      <c r="E54" s="540"/>
      <c r="F54" s="540"/>
      <c r="G54" s="329"/>
      <c r="H54" s="329"/>
      <c r="I54" s="329"/>
      <c r="J54" s="327"/>
      <c r="K54" s="329"/>
      <c r="L54" s="542"/>
      <c r="M54" s="327"/>
      <c r="N54" s="329"/>
      <c r="O54" s="329"/>
      <c r="P54" s="329"/>
      <c r="Q54" s="329"/>
      <c r="R54" s="329"/>
      <c r="S54" s="329"/>
      <c r="T54" s="329"/>
      <c r="U54" s="329"/>
      <c r="CU54" s="551" t="str">
        <f t="shared" si="0"/>
        <v/>
      </c>
      <c r="CV54" s="652" t="str">
        <f t="shared" si="1"/>
        <v/>
      </c>
      <c r="CW54" s="653" t="str">
        <f t="shared" si="2"/>
        <v/>
      </c>
      <c r="CX54" s="552" t="str">
        <f t="shared" si="3"/>
        <v/>
      </c>
      <c r="CY54" s="552" t="str">
        <f t="shared" si="4"/>
        <v/>
      </c>
      <c r="CZ54" s="552" t="str">
        <f t="shared" si="5"/>
        <v/>
      </c>
      <c r="DA54" s="552" t="str">
        <f t="shared" si="6"/>
        <v/>
      </c>
      <c r="DB54" s="552" t="str">
        <f t="shared" si="7"/>
        <v/>
      </c>
      <c r="DC54" s="552" t="str">
        <f t="shared" si="8"/>
        <v/>
      </c>
      <c r="DD54" s="552" t="str">
        <f t="shared" si="9"/>
        <v/>
      </c>
    </row>
    <row r="55" spans="2:108" ht="18.75" hidden="1" customHeight="1">
      <c r="B55" s="539"/>
      <c r="C55" s="540"/>
      <c r="D55" s="540"/>
      <c r="E55" s="540"/>
      <c r="F55" s="540"/>
      <c r="G55" s="329"/>
      <c r="H55" s="329"/>
      <c r="I55" s="329"/>
      <c r="J55" s="327"/>
      <c r="K55" s="329"/>
      <c r="L55" s="542"/>
      <c r="M55" s="327"/>
      <c r="N55" s="329"/>
      <c r="O55" s="329"/>
      <c r="P55" s="329"/>
      <c r="Q55" s="329"/>
      <c r="R55" s="329"/>
      <c r="S55" s="329"/>
      <c r="T55" s="329"/>
      <c r="U55" s="329"/>
      <c r="CU55" s="551" t="str">
        <f>IF(L64="","",B64)</f>
        <v/>
      </c>
      <c r="CV55" s="652" t="str">
        <f>IF(C64="","",C64)</f>
        <v/>
      </c>
      <c r="CW55" s="653" t="str">
        <f>IF(L64="","",L64)</f>
        <v/>
      </c>
      <c r="CX55" s="552" t="str">
        <f t="shared" si="3"/>
        <v/>
      </c>
      <c r="CY55" s="552" t="str">
        <f t="shared" si="4"/>
        <v/>
      </c>
      <c r="CZ55" s="552" t="str">
        <f t="shared" si="5"/>
        <v/>
      </c>
      <c r="DA55" s="552" t="str">
        <f t="shared" si="6"/>
        <v/>
      </c>
      <c r="DB55" s="552" t="str">
        <f t="shared" si="7"/>
        <v/>
      </c>
      <c r="DC55" s="552" t="str">
        <f t="shared" si="8"/>
        <v/>
      </c>
      <c r="DD55" s="552" t="str">
        <f t="shared" si="9"/>
        <v/>
      </c>
    </row>
    <row r="56" spans="2:108" ht="18.75" hidden="1" customHeight="1">
      <c r="B56" s="539"/>
      <c r="C56" s="540"/>
      <c r="D56" s="540"/>
      <c r="E56" s="540"/>
      <c r="F56" s="540"/>
      <c r="G56" s="329"/>
      <c r="H56" s="329"/>
      <c r="I56" s="329"/>
      <c r="J56" s="327"/>
      <c r="K56" s="329"/>
      <c r="L56" s="542"/>
      <c r="M56" s="327"/>
      <c r="N56" s="329"/>
      <c r="O56" s="329"/>
      <c r="P56" s="329"/>
      <c r="Q56" s="329"/>
      <c r="R56" s="329"/>
      <c r="S56" s="329"/>
      <c r="T56" s="329"/>
      <c r="U56" s="329"/>
    </row>
    <row r="57" spans="2:108" ht="18.75" hidden="1" customHeight="1">
      <c r="B57" s="539"/>
      <c r="C57" s="540"/>
      <c r="D57" s="540"/>
      <c r="E57" s="540"/>
      <c r="F57" s="540"/>
      <c r="G57" s="329"/>
      <c r="H57" s="329"/>
      <c r="I57" s="329"/>
      <c r="J57" s="327"/>
      <c r="K57" s="329"/>
      <c r="L57" s="542"/>
      <c r="M57" s="327"/>
      <c r="N57" s="329"/>
      <c r="O57" s="329"/>
      <c r="P57" s="329"/>
      <c r="Q57" s="329"/>
      <c r="R57" s="329"/>
      <c r="S57" s="329"/>
      <c r="T57" s="329"/>
      <c r="U57" s="329"/>
    </row>
    <row r="58" spans="2:108" ht="18.75" hidden="1" customHeight="1">
      <c r="B58" s="539"/>
      <c r="C58" s="540"/>
      <c r="D58" s="540"/>
      <c r="E58" s="540"/>
      <c r="F58" s="540"/>
      <c r="G58" s="329"/>
      <c r="H58" s="329"/>
      <c r="I58" s="329"/>
      <c r="J58" s="327"/>
      <c r="K58" s="329"/>
      <c r="L58" s="542"/>
      <c r="M58" s="327"/>
      <c r="N58" s="329"/>
      <c r="O58" s="329"/>
      <c r="P58" s="329"/>
      <c r="Q58" s="329"/>
      <c r="R58" s="329"/>
      <c r="S58" s="329"/>
      <c r="T58" s="329"/>
      <c r="U58" s="329"/>
    </row>
    <row r="59" spans="2:108" ht="18.75" hidden="1" customHeight="1">
      <c r="B59" s="539"/>
      <c r="C59" s="540"/>
      <c r="D59" s="540"/>
      <c r="E59" s="540"/>
      <c r="F59" s="540"/>
      <c r="G59" s="329"/>
      <c r="H59" s="329"/>
      <c r="I59" s="329"/>
      <c r="J59" s="327"/>
      <c r="K59" s="329"/>
      <c r="L59" s="542"/>
      <c r="M59" s="327"/>
      <c r="N59" s="329"/>
      <c r="O59" s="329"/>
      <c r="P59" s="329"/>
      <c r="Q59" s="329"/>
      <c r="R59" s="329"/>
      <c r="S59" s="329"/>
      <c r="T59" s="329"/>
      <c r="U59" s="329"/>
    </row>
    <row r="60" spans="2:108" ht="18.75" hidden="1" customHeight="1">
      <c r="B60" s="539"/>
      <c r="C60" s="540"/>
      <c r="D60" s="540"/>
      <c r="E60" s="540"/>
      <c r="F60" s="540"/>
      <c r="G60" s="329"/>
      <c r="H60" s="329"/>
      <c r="I60" s="329"/>
      <c r="J60" s="327"/>
      <c r="K60" s="329"/>
      <c r="L60" s="542"/>
      <c r="M60" s="327"/>
      <c r="N60" s="329"/>
      <c r="O60" s="329"/>
      <c r="P60" s="329"/>
      <c r="Q60" s="329"/>
      <c r="R60" s="329"/>
      <c r="S60" s="329"/>
      <c r="T60" s="329"/>
      <c r="U60" s="329"/>
    </row>
    <row r="61" spans="2:108" ht="18.75" hidden="1" customHeight="1">
      <c r="B61" s="539"/>
      <c r="C61" s="540"/>
      <c r="D61" s="540"/>
      <c r="E61" s="540"/>
      <c r="F61" s="540"/>
      <c r="G61" s="329"/>
      <c r="H61" s="329"/>
      <c r="I61" s="329"/>
      <c r="J61" s="327"/>
      <c r="K61" s="329"/>
      <c r="L61" s="542"/>
      <c r="M61" s="327"/>
      <c r="N61" s="329"/>
      <c r="O61" s="329"/>
      <c r="P61" s="329"/>
      <c r="Q61" s="329"/>
      <c r="R61" s="329"/>
      <c r="S61" s="329"/>
      <c r="T61" s="329"/>
      <c r="U61" s="329"/>
    </row>
    <row r="62" spans="2:108" ht="18.75" hidden="1" customHeight="1">
      <c r="B62" s="539"/>
      <c r="C62" s="540"/>
      <c r="D62" s="540"/>
      <c r="E62" s="540"/>
      <c r="F62" s="540"/>
      <c r="G62" s="329"/>
      <c r="H62" s="329"/>
      <c r="I62" s="329"/>
      <c r="J62" s="327"/>
      <c r="K62" s="329"/>
      <c r="L62" s="542"/>
      <c r="M62" s="327"/>
      <c r="N62" s="329"/>
      <c r="O62" s="329"/>
      <c r="P62" s="329"/>
      <c r="Q62" s="329"/>
      <c r="R62" s="329"/>
      <c r="S62" s="329"/>
      <c r="T62" s="329"/>
      <c r="U62" s="329"/>
    </row>
    <row r="63" spans="2:108" ht="18.75" hidden="1" customHeight="1">
      <c r="B63" s="539"/>
      <c r="C63" s="540"/>
      <c r="D63" s="540"/>
      <c r="E63" s="540"/>
      <c r="F63" s="540"/>
      <c r="G63" s="329"/>
      <c r="H63" s="329"/>
      <c r="I63" s="329"/>
      <c r="J63" s="327"/>
      <c r="K63" s="329"/>
      <c r="L63" s="542"/>
      <c r="M63" s="327"/>
      <c r="N63" s="329"/>
      <c r="O63" s="329"/>
      <c r="P63" s="329"/>
      <c r="Q63" s="329"/>
      <c r="R63" s="329"/>
      <c r="S63" s="329"/>
      <c r="T63" s="329"/>
      <c r="U63" s="329"/>
    </row>
    <row r="64" spans="2:108" ht="18.75" customHeight="1">
      <c r="B64" s="539"/>
      <c r="C64" s="540"/>
      <c r="D64" s="540" t="s">
        <v>1000</v>
      </c>
      <c r="E64" s="541">
        <f>SUM(E13:E63)</f>
        <v>435</v>
      </c>
      <c r="F64" s="541">
        <f>SUM(F13:F63)</f>
        <v>447</v>
      </c>
      <c r="G64" s="329"/>
      <c r="H64" s="329"/>
      <c r="I64" s="329"/>
      <c r="J64" s="327"/>
      <c r="K64" s="329"/>
      <c r="L64" s="542"/>
      <c r="M64" s="327"/>
      <c r="N64" s="329"/>
      <c r="O64" s="329"/>
      <c r="P64" s="329"/>
      <c r="Q64" s="329"/>
      <c r="R64" s="329"/>
      <c r="S64" s="329"/>
      <c r="T64" s="329"/>
      <c r="U64" s="329"/>
    </row>
    <row r="65" spans="2:21" ht="5.25" customHeight="1">
      <c r="L65" s="545"/>
    </row>
    <row r="66" spans="2:21" ht="18.75" customHeight="1">
      <c r="E66" s="311"/>
      <c r="F66" s="329" t="s">
        <v>673</v>
      </c>
      <c r="G66" s="546">
        <f>MAX(G13:G63)</f>
        <v>6</v>
      </c>
      <c r="H66" s="546">
        <f>MAX(H13:H63)</f>
        <v>8.5</v>
      </c>
      <c r="I66" s="546">
        <f>MAX(I13:I63)</f>
        <v>27</v>
      </c>
      <c r="J66" s="547">
        <f>MAX(J13:J63)</f>
        <v>0.05</v>
      </c>
      <c r="K66" s="546">
        <f t="shared" ref="K66" si="10">MAX(K13:K64)</f>
        <v>14.3</v>
      </c>
      <c r="L66" s="546">
        <f>MAX(L13:L64)</f>
        <v>25.7</v>
      </c>
      <c r="M66" s="546">
        <f>MAX(M13:M63)</f>
        <v>23</v>
      </c>
      <c r="N66" s="548">
        <f>MAX(N13:N63)</f>
        <v>5.2083333333333336E-2</v>
      </c>
      <c r="O66" s="549"/>
      <c r="P66" s="546">
        <f>MAX(P13:P63)</f>
        <v>14</v>
      </c>
      <c r="Q66" s="546">
        <f>MAX(Q13:Q63)</f>
        <v>0</v>
      </c>
      <c r="R66" s="546">
        <f t="shared" ref="R66:T66" si="11">MAX(R13:R63)</f>
        <v>0</v>
      </c>
      <c r="S66" s="546">
        <f t="shared" si="11"/>
        <v>0</v>
      </c>
      <c r="T66" s="546">
        <f t="shared" si="11"/>
        <v>0</v>
      </c>
      <c r="U66" s="542">
        <f t="shared" ref="U66" si="12">MAX(U13:U64)</f>
        <v>0</v>
      </c>
    </row>
    <row r="67" spans="2:21" ht="18.75" customHeight="1">
      <c r="E67" s="311"/>
      <c r="F67" s="329" t="s">
        <v>674</v>
      </c>
      <c r="G67" s="546">
        <f>MIN(G13:G63)</f>
        <v>4</v>
      </c>
      <c r="H67" s="546">
        <f>MIN(H13:H63)</f>
        <v>7</v>
      </c>
      <c r="I67" s="546">
        <f>MIN(I13:I63)</f>
        <v>16</v>
      </c>
      <c r="J67" s="547">
        <f>MIN(J13:J63)</f>
        <v>0.03</v>
      </c>
      <c r="K67" s="546">
        <f t="shared" ref="K67" si="13">MIN(K13:K64)</f>
        <v>13.1</v>
      </c>
      <c r="L67" s="546">
        <f>MIN(L13,L15:L64)</f>
        <v>19.5</v>
      </c>
      <c r="M67" s="546">
        <f>MIN(M13,M15:M63)</f>
        <v>16</v>
      </c>
      <c r="N67" s="548">
        <f>MIN(N13,N15:N63)</f>
        <v>2.9861111111111113E-2</v>
      </c>
      <c r="O67" s="549"/>
      <c r="P67" s="546">
        <f>MIN(P13,P15:P63)</f>
        <v>8</v>
      </c>
      <c r="Q67" s="546">
        <f>MIN(Q13,Q15:Q63)</f>
        <v>0</v>
      </c>
      <c r="R67" s="546">
        <f t="shared" ref="R67:T67" si="14">MIN(R13,R15:R63)</f>
        <v>0</v>
      </c>
      <c r="S67" s="546">
        <f t="shared" si="14"/>
        <v>0</v>
      </c>
      <c r="T67" s="546">
        <f t="shared" si="14"/>
        <v>0</v>
      </c>
      <c r="U67" s="542">
        <f t="shared" ref="U67" si="15">MIN(U13,U15:U64)</f>
        <v>0</v>
      </c>
    </row>
    <row r="68" spans="2:21" ht="18.75" customHeight="1">
      <c r="E68" s="311"/>
      <c r="F68" s="329" t="s">
        <v>850</v>
      </c>
      <c r="G68" s="546">
        <f>IF(ISERROR(AVERAGE(G13:G63)),"",AVERAGE(G13:G63))</f>
        <v>4.583333333333333</v>
      </c>
      <c r="H68" s="546">
        <f>IF(ISERROR(AVERAGE(H13:H63)),"",AVERAGE(H13:H63))</f>
        <v>7.708333333333333</v>
      </c>
      <c r="I68" s="546">
        <f>IF(ISERROR(AVERAGE(I13:I63)),"",AVERAGE(I13:I63))</f>
        <v>22.416666666666668</v>
      </c>
      <c r="J68" s="547">
        <f>IF(ISERROR(AVERAGE(J13:J63)),"",AVERAGE(J13:J63))</f>
        <v>3.3333333333333347E-2</v>
      </c>
      <c r="K68" s="546">
        <f>IF(ISERROR(AVERAGE(K13:K64)),"",AVERAGE(K13:K64))</f>
        <v>13.666666666666666</v>
      </c>
      <c r="L68" s="546">
        <f>AK31</f>
        <v>23</v>
      </c>
      <c r="M68" s="542"/>
      <c r="N68" s="549"/>
      <c r="O68" s="549"/>
      <c r="P68" s="542"/>
      <c r="Q68" s="542"/>
      <c r="R68" s="542"/>
      <c r="S68" s="542"/>
      <c r="T68" s="542"/>
      <c r="U68" s="542"/>
    </row>
    <row r="69" spans="2:21" ht="5.25" customHeight="1"/>
    <row r="70" spans="2:21" ht="13.5" customHeight="1">
      <c r="B70" s="383" t="s">
        <v>851</v>
      </c>
      <c r="C70" s="2950" t="s">
        <v>1030</v>
      </c>
      <c r="D70" s="2950"/>
      <c r="E70" s="2950"/>
      <c r="F70" s="2950"/>
      <c r="G70" s="2950"/>
      <c r="H70" s="2950"/>
      <c r="I70" s="2950"/>
      <c r="J70" s="2950"/>
      <c r="K70" s="2950"/>
      <c r="L70" s="2950"/>
      <c r="M70" s="2950"/>
      <c r="N70" s="2950"/>
      <c r="O70" s="2950"/>
      <c r="P70" s="2950"/>
      <c r="Q70" s="2950"/>
    </row>
    <row r="71" spans="2:21" ht="13.5" customHeight="1">
      <c r="C71" t="s">
        <v>1031</v>
      </c>
    </row>
    <row r="82" spans="2:15">
      <c r="B82" s="383"/>
      <c r="C82" s="754"/>
      <c r="D82" s="754"/>
      <c r="E82" s="755"/>
      <c r="F82" s="755"/>
      <c r="G82" s="545"/>
      <c r="H82" s="545"/>
      <c r="I82" s="545"/>
      <c r="L82" s="545"/>
      <c r="M82" s="545"/>
      <c r="N82" s="756"/>
      <c r="O82" s="756"/>
    </row>
    <row r="83" spans="2:15">
      <c r="B83" s="383"/>
      <c r="C83" s="754"/>
      <c r="D83" s="754"/>
      <c r="E83" s="755"/>
      <c r="F83" s="755"/>
      <c r="G83" s="545"/>
      <c r="H83" s="545"/>
      <c r="I83" s="545"/>
      <c r="L83" s="545"/>
      <c r="M83" s="545"/>
      <c r="N83" s="756"/>
      <c r="O83" s="756"/>
    </row>
    <row r="84" spans="2:15">
      <c r="B84" s="383"/>
      <c r="C84" s="754"/>
      <c r="D84" s="754"/>
      <c r="E84" s="755"/>
      <c r="F84" s="755"/>
      <c r="G84" s="545"/>
      <c r="H84" s="545"/>
      <c r="I84" s="545"/>
      <c r="L84" s="545"/>
      <c r="M84" s="545"/>
      <c r="N84" s="756"/>
      <c r="O84" s="756"/>
    </row>
    <row r="85" spans="2:15">
      <c r="B85" s="383"/>
      <c r="C85" s="754"/>
      <c r="D85" s="754"/>
      <c r="E85" s="755"/>
      <c r="F85" s="755"/>
      <c r="G85" s="545"/>
      <c r="H85" s="545"/>
      <c r="I85" s="545"/>
      <c r="L85" s="545"/>
      <c r="M85" s="545"/>
      <c r="N85" s="756"/>
      <c r="O85" s="756"/>
    </row>
    <row r="86" spans="2:15">
      <c r="B86" s="383"/>
      <c r="C86" s="754"/>
      <c r="D86" s="754"/>
      <c r="E86" s="755"/>
      <c r="F86" s="755"/>
      <c r="G86" s="545"/>
      <c r="H86" s="545"/>
      <c r="I86" s="545"/>
      <c r="L86" s="545"/>
      <c r="M86" s="545"/>
      <c r="N86" s="756"/>
      <c r="O86" s="756"/>
    </row>
  </sheetData>
  <mergeCells count="57">
    <mergeCell ref="CU4:CU5"/>
    <mergeCell ref="CV4:CV5"/>
    <mergeCell ref="Y5:AD5"/>
    <mergeCell ref="AF5:BK5"/>
    <mergeCell ref="BT5:BZ5"/>
    <mergeCell ref="CB5:CQ5"/>
    <mergeCell ref="B9:L9"/>
    <mergeCell ref="M9:T9"/>
    <mergeCell ref="X1:AF2"/>
    <mergeCell ref="P4:Q4"/>
    <mergeCell ref="R4:T4"/>
    <mergeCell ref="J5:L5"/>
    <mergeCell ref="J7:L7"/>
    <mergeCell ref="D5:G5"/>
    <mergeCell ref="T10:T11"/>
    <mergeCell ref="Y7:AD7"/>
    <mergeCell ref="AF7:BK7"/>
    <mergeCell ref="BT7:BZ7"/>
    <mergeCell ref="CB7:CQ7"/>
    <mergeCell ref="U9:U12"/>
    <mergeCell ref="B13:B14"/>
    <mergeCell ref="B10:B12"/>
    <mergeCell ref="C10:C12"/>
    <mergeCell ref="D10:D12"/>
    <mergeCell ref="E10:E11"/>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s>
  <phoneticPr fontId="12"/>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CCFFCC"/>
  </sheetPr>
  <dimension ref="B1:Y42"/>
  <sheetViews>
    <sheetView showZeros="0" view="pageBreakPreview" topLeftCell="A3" zoomScale="115" zoomScaleNormal="100" zoomScaleSheetLayoutView="115" workbookViewId="0">
      <selection activeCell="B33" sqref="B33:M59"/>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700" t="s">
        <v>984</v>
      </c>
      <c r="O1" s="700" t="s">
        <v>984</v>
      </c>
    </row>
    <row r="2" spans="2:25" ht="19.5" customHeight="1"/>
    <row r="3" spans="2:25" ht="24">
      <c r="B3" s="522" t="s">
        <v>875</v>
      </c>
      <c r="J3" s="317" t="s">
        <v>876</v>
      </c>
      <c r="K3" s="2987"/>
      <c r="L3" s="2987"/>
      <c r="O3" s="522" t="s">
        <v>875</v>
      </c>
      <c r="W3" s="317" t="s">
        <v>876</v>
      </c>
      <c r="X3" s="2987">
        <v>44687</v>
      </c>
      <c r="Y3" s="2987"/>
    </row>
    <row r="5" spans="2:25" ht="18.600000000000001" customHeight="1">
      <c r="B5" s="2988" t="s">
        <v>877</v>
      </c>
      <c r="C5" s="2990" t="s">
        <v>878</v>
      </c>
      <c r="D5" s="2990" t="s">
        <v>879</v>
      </c>
      <c r="E5" s="2991" t="s">
        <v>880</v>
      </c>
      <c r="F5" s="2990" t="s">
        <v>881</v>
      </c>
      <c r="G5" s="2993" t="s">
        <v>813</v>
      </c>
      <c r="H5" s="2994"/>
      <c r="I5" s="2990" t="s">
        <v>882</v>
      </c>
      <c r="J5" s="2993" t="s">
        <v>883</v>
      </c>
      <c r="K5" s="2994"/>
      <c r="L5" s="2988" t="s">
        <v>884</v>
      </c>
      <c r="O5" s="2988" t="s">
        <v>877</v>
      </c>
      <c r="P5" s="2990" t="s">
        <v>878</v>
      </c>
      <c r="Q5" s="2990" t="s">
        <v>879</v>
      </c>
      <c r="R5" s="2991" t="s">
        <v>880</v>
      </c>
      <c r="S5" s="2990" t="s">
        <v>881</v>
      </c>
      <c r="T5" s="2993" t="s">
        <v>813</v>
      </c>
      <c r="U5" s="2994"/>
      <c r="V5" s="2990" t="s">
        <v>882</v>
      </c>
      <c r="W5" s="2993" t="s">
        <v>883</v>
      </c>
      <c r="X5" s="2994"/>
      <c r="Y5" s="2988" t="s">
        <v>884</v>
      </c>
    </row>
    <row r="6" spans="2:25" ht="18.600000000000001" customHeight="1">
      <c r="B6" s="2989"/>
      <c r="C6" s="2989"/>
      <c r="D6" s="2989"/>
      <c r="E6" s="2992"/>
      <c r="F6" s="2989"/>
      <c r="G6" s="2995"/>
      <c r="H6" s="2996"/>
      <c r="I6" s="2989"/>
      <c r="J6" s="2995"/>
      <c r="K6" s="2996"/>
      <c r="L6" s="2989"/>
      <c r="O6" s="2989"/>
      <c r="P6" s="2989"/>
      <c r="Q6" s="2989"/>
      <c r="R6" s="2992"/>
      <c r="S6" s="2989"/>
      <c r="T6" s="2995"/>
      <c r="U6" s="2996"/>
      <c r="V6" s="2989"/>
      <c r="W6" s="2995"/>
      <c r="X6" s="2996"/>
      <c r="Y6" s="2989"/>
    </row>
    <row r="7" spans="2:25" ht="18.600000000000001" customHeight="1">
      <c r="B7" s="553"/>
      <c r="C7" s="554"/>
      <c r="D7" s="554"/>
      <c r="E7" s="554"/>
      <c r="F7" s="555"/>
      <c r="G7" s="2997"/>
      <c r="H7" s="2997"/>
      <c r="I7" s="556"/>
      <c r="J7" s="2997"/>
      <c r="K7" s="2997"/>
      <c r="L7" s="557"/>
      <c r="O7" s="553">
        <v>1</v>
      </c>
      <c r="P7" s="554">
        <v>0.31944444444444448</v>
      </c>
      <c r="Q7" s="554">
        <v>0.34027777777777773</v>
      </c>
      <c r="R7" s="554">
        <v>0.36805555555555558</v>
      </c>
      <c r="S7" s="554">
        <f>R7-P7</f>
        <v>4.8611111111111105E-2</v>
      </c>
      <c r="T7" s="2997" t="s">
        <v>836</v>
      </c>
      <c r="U7" s="2997"/>
      <c r="V7" s="556">
        <v>4</v>
      </c>
      <c r="W7" s="2997" t="s">
        <v>885</v>
      </c>
      <c r="X7" s="2997"/>
      <c r="Y7" s="557"/>
    </row>
    <row r="8" spans="2:25" ht="18.600000000000001" customHeight="1">
      <c r="B8" s="553"/>
      <c r="C8" s="554"/>
      <c r="D8" s="554"/>
      <c r="E8" s="554"/>
      <c r="F8" s="555"/>
      <c r="G8" s="2997"/>
      <c r="H8" s="2997"/>
      <c r="I8" s="556"/>
      <c r="J8" s="2997"/>
      <c r="K8" s="2997"/>
      <c r="L8" s="557"/>
      <c r="O8" s="553">
        <v>2</v>
      </c>
      <c r="P8" s="554">
        <v>0.33333333333333331</v>
      </c>
      <c r="Q8" s="554">
        <v>0.35416666666666669</v>
      </c>
      <c r="R8" s="554">
        <v>0.36458333333333331</v>
      </c>
      <c r="S8" s="554">
        <f>R8-P8</f>
        <v>3.125E-2</v>
      </c>
      <c r="T8" s="2997" t="s">
        <v>886</v>
      </c>
      <c r="U8" s="2997"/>
      <c r="V8" s="556">
        <v>4</v>
      </c>
      <c r="W8" s="2997" t="s">
        <v>886</v>
      </c>
      <c r="X8" s="2997"/>
      <c r="Y8" s="557"/>
    </row>
    <row r="9" spans="2:25" ht="18.600000000000001" customHeight="1">
      <c r="B9" s="553"/>
      <c r="C9" s="557"/>
      <c r="D9" s="557"/>
      <c r="E9" s="557"/>
      <c r="F9" s="555"/>
      <c r="G9" s="2997"/>
      <c r="H9" s="2997"/>
      <c r="I9" s="556"/>
      <c r="J9" s="2997"/>
      <c r="K9" s="2997"/>
      <c r="L9" s="557"/>
      <c r="O9" s="553">
        <v>3</v>
      </c>
      <c r="P9" s="554">
        <v>0.34722222222222227</v>
      </c>
      <c r="Q9" s="554">
        <v>0.36805555555555558</v>
      </c>
      <c r="R9" s="554">
        <v>0.38194444444444442</v>
      </c>
      <c r="S9" s="554">
        <f t="shared" ref="S9:S19" si="0">R9-P9</f>
        <v>3.4722222222222154E-2</v>
      </c>
      <c r="T9" s="2997" t="s">
        <v>886</v>
      </c>
      <c r="U9" s="2997"/>
      <c r="V9" s="556">
        <v>4</v>
      </c>
      <c r="W9" s="2997" t="s">
        <v>886</v>
      </c>
      <c r="X9" s="2997"/>
      <c r="Y9" s="557"/>
    </row>
    <row r="10" spans="2:25" ht="18.600000000000001" customHeight="1">
      <c r="B10" s="558"/>
      <c r="C10" s="329"/>
      <c r="D10" s="329"/>
      <c r="E10" s="329"/>
      <c r="F10" s="559"/>
      <c r="G10" s="2548"/>
      <c r="H10" s="2548"/>
      <c r="I10" s="556"/>
      <c r="J10" s="2548"/>
      <c r="K10" s="2548"/>
      <c r="L10" s="329"/>
      <c r="O10" s="553">
        <v>4</v>
      </c>
      <c r="P10" s="544">
        <v>0.3611111111111111</v>
      </c>
      <c r="Q10" s="544">
        <v>0.38194444444444442</v>
      </c>
      <c r="R10" s="544">
        <v>0.39930555555555558</v>
      </c>
      <c r="S10" s="554">
        <f t="shared" si="0"/>
        <v>3.8194444444444475E-2</v>
      </c>
      <c r="T10" s="2997" t="s">
        <v>886</v>
      </c>
      <c r="U10" s="2997"/>
      <c r="V10" s="556">
        <v>4</v>
      </c>
      <c r="W10" s="2997" t="s">
        <v>886</v>
      </c>
      <c r="X10" s="2997"/>
      <c r="Y10" s="329"/>
    </row>
    <row r="11" spans="2:25" ht="18.600000000000001" customHeight="1">
      <c r="B11" s="558"/>
      <c r="C11" s="329"/>
      <c r="D11" s="329"/>
      <c r="E11" s="329"/>
      <c r="F11" s="559"/>
      <c r="G11" s="2548"/>
      <c r="H11" s="2548"/>
      <c r="I11" s="556"/>
      <c r="J11" s="2548"/>
      <c r="K11" s="2548"/>
      <c r="L11" s="329"/>
      <c r="O11" s="553">
        <v>5</v>
      </c>
      <c r="P11" s="544">
        <v>0.375</v>
      </c>
      <c r="Q11" s="544">
        <v>0.39583333333333331</v>
      </c>
      <c r="R11" s="544">
        <v>0.41666666666666669</v>
      </c>
      <c r="S11" s="554">
        <f t="shared" si="0"/>
        <v>4.1666666666666685E-2</v>
      </c>
      <c r="T11" s="2997" t="s">
        <v>886</v>
      </c>
      <c r="U11" s="2997"/>
      <c r="V11" s="556">
        <v>4</v>
      </c>
      <c r="W11" s="2997" t="s">
        <v>886</v>
      </c>
      <c r="X11" s="2997"/>
      <c r="Y11" s="329"/>
    </row>
    <row r="12" spans="2:25" ht="18.600000000000001" customHeight="1">
      <c r="B12" s="558"/>
      <c r="C12" s="329"/>
      <c r="D12" s="329"/>
      <c r="E12" s="329"/>
      <c r="F12" s="559"/>
      <c r="G12" s="2548"/>
      <c r="H12" s="2548"/>
      <c r="I12" s="556"/>
      <c r="J12" s="2548"/>
      <c r="K12" s="2548"/>
      <c r="L12" s="329"/>
      <c r="O12" s="553">
        <v>6</v>
      </c>
      <c r="P12" s="544">
        <v>0.39583333333333331</v>
      </c>
      <c r="Q12" s="544">
        <v>0.41666666666666669</v>
      </c>
      <c r="R12" s="544">
        <v>0.43055555555555558</v>
      </c>
      <c r="S12" s="554">
        <f t="shared" si="0"/>
        <v>3.4722222222222265E-2</v>
      </c>
      <c r="T12" s="2997" t="s">
        <v>886</v>
      </c>
      <c r="U12" s="2997"/>
      <c r="V12" s="556">
        <v>4</v>
      </c>
      <c r="W12" s="2997" t="s">
        <v>886</v>
      </c>
      <c r="X12" s="2997"/>
      <c r="Y12" s="329"/>
    </row>
    <row r="13" spans="2:25" ht="18.600000000000001" customHeight="1">
      <c r="B13" s="558"/>
      <c r="C13" s="329"/>
      <c r="D13" s="329"/>
      <c r="E13" s="329"/>
      <c r="F13" s="559"/>
      <c r="G13" s="2548"/>
      <c r="H13" s="2548"/>
      <c r="I13" s="556"/>
      <c r="J13" s="2548"/>
      <c r="K13" s="2548"/>
      <c r="L13" s="329"/>
      <c r="O13" s="553">
        <v>7</v>
      </c>
      <c r="P13" s="544">
        <v>0.40972222222222227</v>
      </c>
      <c r="Q13" s="544">
        <v>0.4236111111111111</v>
      </c>
      <c r="R13" s="544">
        <v>0.44097222222222227</v>
      </c>
      <c r="S13" s="554">
        <f t="shared" si="0"/>
        <v>3.125E-2</v>
      </c>
      <c r="T13" s="2997" t="s">
        <v>886</v>
      </c>
      <c r="U13" s="2997"/>
      <c r="V13" s="556">
        <v>4</v>
      </c>
      <c r="W13" s="2997" t="s">
        <v>886</v>
      </c>
      <c r="X13" s="2997"/>
      <c r="Y13" s="329"/>
    </row>
    <row r="14" spans="2:25" ht="18.600000000000001" customHeight="1">
      <c r="B14" s="558"/>
      <c r="C14" s="329"/>
      <c r="D14" s="329"/>
      <c r="E14" s="329"/>
      <c r="F14" s="559"/>
      <c r="G14" s="2548"/>
      <c r="H14" s="2548"/>
      <c r="I14" s="556"/>
      <c r="J14" s="2548"/>
      <c r="K14" s="2548"/>
      <c r="L14" s="329"/>
      <c r="O14" s="553">
        <v>8</v>
      </c>
      <c r="P14" s="544">
        <v>0.4375</v>
      </c>
      <c r="Q14" s="544">
        <v>0.45833333333333331</v>
      </c>
      <c r="R14" s="544">
        <v>0.46527777777777773</v>
      </c>
      <c r="S14" s="554">
        <f t="shared" si="0"/>
        <v>2.7777777777777735E-2</v>
      </c>
      <c r="T14" s="2997" t="s">
        <v>886</v>
      </c>
      <c r="U14" s="2997"/>
      <c r="V14" s="556">
        <v>4</v>
      </c>
      <c r="W14" s="2997" t="s">
        <v>886</v>
      </c>
      <c r="X14" s="2997"/>
      <c r="Y14" s="329"/>
    </row>
    <row r="15" spans="2:25" ht="18.600000000000001" customHeight="1">
      <c r="B15" s="558"/>
      <c r="C15" s="329"/>
      <c r="D15" s="329"/>
      <c r="E15" s="329"/>
      <c r="F15" s="559"/>
      <c r="G15" s="2548"/>
      <c r="H15" s="2548"/>
      <c r="I15" s="556"/>
      <c r="J15" s="2548"/>
      <c r="K15" s="2548"/>
      <c r="L15" s="329"/>
      <c r="O15" s="553">
        <v>9</v>
      </c>
      <c r="P15" s="544">
        <v>0.4513888888888889</v>
      </c>
      <c r="Q15" s="544">
        <v>0.47222222222222227</v>
      </c>
      <c r="R15" s="544">
        <v>0.48958333333333331</v>
      </c>
      <c r="S15" s="554">
        <f t="shared" si="0"/>
        <v>3.819444444444442E-2</v>
      </c>
      <c r="T15" s="2997" t="s">
        <v>886</v>
      </c>
      <c r="U15" s="2997"/>
      <c r="V15" s="556">
        <v>4</v>
      </c>
      <c r="W15" s="2997" t="s">
        <v>886</v>
      </c>
      <c r="X15" s="2997"/>
      <c r="Y15" s="329"/>
    </row>
    <row r="16" spans="2:25" ht="18.600000000000001" customHeight="1">
      <c r="B16" s="558"/>
      <c r="C16" s="329"/>
      <c r="D16" s="329"/>
      <c r="E16" s="329"/>
      <c r="F16" s="559"/>
      <c r="G16" s="2548"/>
      <c r="H16" s="2548"/>
      <c r="I16" s="556"/>
      <c r="J16" s="2548"/>
      <c r="K16" s="2548"/>
      <c r="L16" s="329"/>
      <c r="O16" s="553">
        <v>10</v>
      </c>
      <c r="P16" s="544">
        <v>0.47222222222222227</v>
      </c>
      <c r="Q16" s="544">
        <v>0.49305555555555558</v>
      </c>
      <c r="R16" s="544">
        <v>0.51041666666666663</v>
      </c>
      <c r="S16" s="554">
        <f t="shared" si="0"/>
        <v>3.8194444444444364E-2</v>
      </c>
      <c r="T16" s="2997" t="s">
        <v>886</v>
      </c>
      <c r="U16" s="2997"/>
      <c r="V16" s="556">
        <v>4</v>
      </c>
      <c r="W16" s="2997" t="s">
        <v>886</v>
      </c>
      <c r="X16" s="2997"/>
      <c r="Y16" s="329"/>
    </row>
    <row r="17" spans="2:25" ht="18.600000000000001" customHeight="1">
      <c r="B17" s="558"/>
      <c r="C17" s="329"/>
      <c r="D17" s="329"/>
      <c r="E17" s="329"/>
      <c r="F17" s="559"/>
      <c r="G17" s="2548"/>
      <c r="H17" s="2548"/>
      <c r="I17" s="556"/>
      <c r="J17" s="2548"/>
      <c r="K17" s="2548"/>
      <c r="L17" s="329"/>
      <c r="O17" s="553">
        <v>11</v>
      </c>
      <c r="P17" s="544">
        <v>0.4861111111111111</v>
      </c>
      <c r="Q17" s="544">
        <v>0.50694444444444442</v>
      </c>
      <c r="R17" s="544">
        <v>0.52083333333333337</v>
      </c>
      <c r="S17" s="554">
        <f t="shared" si="0"/>
        <v>3.4722222222222265E-2</v>
      </c>
      <c r="T17" s="2997" t="s">
        <v>886</v>
      </c>
      <c r="U17" s="2997"/>
      <c r="V17" s="556">
        <v>4</v>
      </c>
      <c r="W17" s="2997" t="s">
        <v>886</v>
      </c>
      <c r="X17" s="2997"/>
      <c r="Y17" s="329"/>
    </row>
    <row r="18" spans="2:25" ht="18.600000000000001" customHeight="1">
      <c r="B18" s="558"/>
      <c r="C18" s="329"/>
      <c r="D18" s="329"/>
      <c r="E18" s="329"/>
      <c r="F18" s="559"/>
      <c r="G18" s="2548"/>
      <c r="H18" s="2548"/>
      <c r="I18" s="556"/>
      <c r="J18" s="2548"/>
      <c r="K18" s="2548"/>
      <c r="L18" s="329"/>
      <c r="O18" s="553">
        <v>12</v>
      </c>
      <c r="P18" s="544">
        <v>0.5</v>
      </c>
      <c r="Q18" s="544">
        <v>0.52083333333333337</v>
      </c>
      <c r="R18" s="544">
        <v>0.53472222222222221</v>
      </c>
      <c r="S18" s="554">
        <f t="shared" si="0"/>
        <v>3.472222222222221E-2</v>
      </c>
      <c r="T18" s="2997" t="s">
        <v>886</v>
      </c>
      <c r="U18" s="2997"/>
      <c r="V18" s="556">
        <v>4</v>
      </c>
      <c r="W18" s="2997" t="s">
        <v>886</v>
      </c>
      <c r="X18" s="2997"/>
      <c r="Y18" s="329"/>
    </row>
    <row r="19" spans="2:25" ht="18.600000000000001" customHeight="1">
      <c r="B19" s="558"/>
      <c r="C19" s="329"/>
      <c r="D19" s="329"/>
      <c r="E19" s="329"/>
      <c r="F19" s="559"/>
      <c r="G19" s="2548"/>
      <c r="H19" s="2548"/>
      <c r="I19" s="556"/>
      <c r="J19" s="2548"/>
      <c r="K19" s="2548"/>
      <c r="L19" s="329"/>
      <c r="O19" s="553">
        <v>13</v>
      </c>
      <c r="P19" s="544">
        <v>0.51388888888888895</v>
      </c>
      <c r="Q19" s="544">
        <v>0.53472222222222221</v>
      </c>
      <c r="R19" s="544">
        <v>0.55208333333333337</v>
      </c>
      <c r="S19" s="554">
        <f t="shared" si="0"/>
        <v>3.819444444444442E-2</v>
      </c>
      <c r="T19" s="2997" t="s">
        <v>886</v>
      </c>
      <c r="U19" s="2997"/>
      <c r="V19" s="556">
        <v>3</v>
      </c>
      <c r="W19" s="2997" t="s">
        <v>886</v>
      </c>
      <c r="X19" s="2997"/>
      <c r="Y19" s="329"/>
    </row>
    <row r="20" spans="2:25" ht="18.600000000000001" customHeight="1">
      <c r="B20" s="558"/>
      <c r="C20" s="329"/>
      <c r="D20" s="329"/>
      <c r="E20" s="329"/>
      <c r="F20" s="559"/>
      <c r="G20" s="2548"/>
      <c r="H20" s="2548"/>
      <c r="I20" s="556"/>
      <c r="J20" s="2548"/>
      <c r="K20" s="2548"/>
      <c r="L20" s="329"/>
      <c r="O20" s="558"/>
      <c r="P20" s="329"/>
      <c r="Q20" s="329"/>
      <c r="R20" s="329"/>
      <c r="S20" s="329"/>
      <c r="T20" s="2548"/>
      <c r="U20" s="2548"/>
      <c r="V20" s="329"/>
      <c r="W20" s="2548"/>
      <c r="X20" s="2548"/>
      <c r="Y20" s="329"/>
    </row>
    <row r="21" spans="2:25" ht="18.600000000000001" customHeight="1">
      <c r="B21" s="558"/>
      <c r="C21" s="329"/>
      <c r="D21" s="329"/>
      <c r="E21" s="329"/>
      <c r="F21" s="559"/>
      <c r="G21" s="2548"/>
      <c r="H21" s="2548"/>
      <c r="I21" s="556"/>
      <c r="J21" s="2548"/>
      <c r="K21" s="2548"/>
      <c r="L21" s="329"/>
      <c r="O21" s="558"/>
      <c r="P21" s="329"/>
      <c r="Q21" s="329"/>
      <c r="R21" s="329"/>
      <c r="S21" s="329"/>
      <c r="T21" s="2548"/>
      <c r="U21" s="2548"/>
      <c r="V21" s="329"/>
      <c r="W21" s="2548"/>
      <c r="X21" s="2548"/>
      <c r="Y21" s="329"/>
    </row>
    <row r="22" spans="2:25" ht="18.600000000000001" customHeight="1">
      <c r="B22" s="539"/>
      <c r="C22" s="329"/>
      <c r="D22" s="329"/>
      <c r="E22" s="329"/>
      <c r="F22" s="559"/>
      <c r="G22" s="2548"/>
      <c r="H22" s="2548"/>
      <c r="I22" s="556"/>
      <c r="J22" s="2548"/>
      <c r="K22" s="2548"/>
      <c r="L22" s="329"/>
      <c r="O22" s="539"/>
      <c r="P22" s="329"/>
      <c r="Q22" s="329"/>
      <c r="R22" s="329"/>
      <c r="S22" s="329"/>
      <c r="T22" s="2548"/>
      <c r="U22" s="2548"/>
      <c r="V22" s="329"/>
      <c r="W22" s="2548"/>
      <c r="X22" s="2548"/>
      <c r="Y22" s="329"/>
    </row>
    <row r="23" spans="2:25" ht="18.600000000000001" customHeight="1">
      <c r="B23" s="329"/>
      <c r="C23" s="329"/>
      <c r="D23" s="329"/>
      <c r="E23" s="329"/>
      <c r="F23" s="559"/>
      <c r="G23" s="2548"/>
      <c r="H23" s="2548"/>
      <c r="I23" s="556"/>
      <c r="J23" s="2548"/>
      <c r="K23" s="2548"/>
      <c r="L23" s="329"/>
      <c r="O23" s="539"/>
      <c r="P23" s="329"/>
      <c r="Q23" s="329"/>
      <c r="R23" s="329"/>
      <c r="S23" s="329"/>
      <c r="T23" s="2548"/>
      <c r="U23" s="2548"/>
      <c r="V23" s="329"/>
      <c r="W23" s="2548"/>
      <c r="X23" s="2548"/>
      <c r="Y23" s="329"/>
    </row>
    <row r="24" spans="2:25" ht="18.600000000000001" customHeight="1">
      <c r="B24" s="329"/>
      <c r="C24" s="329"/>
      <c r="D24" s="329"/>
      <c r="E24" s="329"/>
      <c r="F24" s="559"/>
      <c r="G24" s="2548"/>
      <c r="H24" s="2548"/>
      <c r="I24" s="556"/>
      <c r="J24" s="2548"/>
      <c r="K24" s="2548"/>
      <c r="L24" s="329"/>
      <c r="O24" s="539"/>
      <c r="P24" s="329"/>
      <c r="Q24" s="329"/>
      <c r="R24" s="329"/>
      <c r="S24" s="329"/>
      <c r="T24" s="2548"/>
      <c r="U24" s="2548"/>
      <c r="V24" s="329"/>
      <c r="W24" s="2548"/>
      <c r="X24" s="2548"/>
      <c r="Y24" s="329"/>
    </row>
    <row r="25" spans="2:25" ht="18.600000000000001" customHeight="1">
      <c r="B25" s="329"/>
      <c r="C25" s="329"/>
      <c r="D25" s="329"/>
      <c r="E25" s="329"/>
      <c r="F25" s="559"/>
      <c r="G25" s="2548"/>
      <c r="H25" s="2548"/>
      <c r="I25" s="556"/>
      <c r="J25" s="2548"/>
      <c r="K25" s="2548"/>
      <c r="L25" s="329"/>
      <c r="O25" s="539"/>
      <c r="P25" s="329"/>
      <c r="Q25" s="329"/>
      <c r="R25" s="329"/>
      <c r="S25" s="329"/>
      <c r="T25" s="2548"/>
      <c r="U25" s="2548"/>
      <c r="V25" s="329"/>
      <c r="W25" s="2548"/>
      <c r="X25" s="2548"/>
      <c r="Y25" s="329"/>
    </row>
    <row r="26" spans="2:25" ht="18.600000000000001" customHeight="1">
      <c r="B26" s="329"/>
      <c r="C26" s="329"/>
      <c r="D26" s="329"/>
      <c r="E26" s="329"/>
      <c r="F26" s="559"/>
      <c r="G26" s="2548"/>
      <c r="H26" s="2548"/>
      <c r="I26" s="556"/>
      <c r="J26" s="2548"/>
      <c r="K26" s="2548"/>
      <c r="L26" s="329"/>
      <c r="O26" s="539"/>
      <c r="P26" s="329"/>
      <c r="Q26" s="329"/>
      <c r="R26" s="329"/>
      <c r="S26" s="329"/>
      <c r="T26" s="2548"/>
      <c r="U26" s="2548"/>
      <c r="V26" s="329"/>
      <c r="W26" s="2548"/>
      <c r="X26" s="2548"/>
      <c r="Y26" s="329"/>
    </row>
    <row r="27" spans="2:25" ht="18.600000000000001" customHeight="1">
      <c r="B27" s="558"/>
      <c r="C27" s="329"/>
      <c r="D27" s="329"/>
      <c r="E27" s="329"/>
      <c r="F27" s="559"/>
      <c r="G27" s="2548"/>
      <c r="H27" s="2548"/>
      <c r="I27" s="556"/>
      <c r="J27" s="2548"/>
      <c r="K27" s="2548"/>
      <c r="L27" s="329"/>
      <c r="O27" s="329"/>
      <c r="P27" s="329"/>
      <c r="Q27" s="329"/>
      <c r="R27" s="329"/>
      <c r="S27" s="329"/>
      <c r="T27" s="2548"/>
      <c r="U27" s="2548"/>
      <c r="V27" s="329"/>
      <c r="W27" s="2548"/>
      <c r="X27" s="2548"/>
      <c r="Y27" s="329"/>
    </row>
    <row r="28" spans="2:25" ht="18.600000000000001" customHeight="1">
      <c r="B28" s="558"/>
      <c r="C28" s="329"/>
      <c r="D28" s="329"/>
      <c r="E28" s="329"/>
      <c r="F28" s="559"/>
      <c r="G28" s="2548"/>
      <c r="H28" s="2548"/>
      <c r="I28" s="556"/>
      <c r="J28" s="2548"/>
      <c r="K28" s="2548"/>
      <c r="L28" s="329"/>
      <c r="O28" s="329"/>
      <c r="P28" s="329"/>
      <c r="Q28" s="329"/>
      <c r="R28" s="329"/>
      <c r="S28" s="329"/>
      <c r="T28" s="2548"/>
      <c r="U28" s="2548"/>
      <c r="V28" s="329"/>
      <c r="W28" s="2548"/>
      <c r="X28" s="2548"/>
      <c r="Y28" s="329"/>
    </row>
    <row r="29" spans="2:25" ht="18.600000000000001" customHeight="1">
      <c r="B29" s="558"/>
      <c r="C29" s="329"/>
      <c r="D29" s="329"/>
      <c r="E29" s="329"/>
      <c r="F29" s="559"/>
      <c r="G29" s="2548"/>
      <c r="H29" s="2548"/>
      <c r="I29" s="556"/>
      <c r="J29" s="2548"/>
      <c r="K29" s="2548"/>
      <c r="L29" s="329"/>
      <c r="O29" s="329"/>
      <c r="P29" s="329"/>
      <c r="Q29" s="329"/>
      <c r="R29" s="329"/>
      <c r="S29" s="329"/>
      <c r="T29" s="2548"/>
      <c r="U29" s="2548"/>
      <c r="V29" s="329"/>
      <c r="W29" s="2548"/>
      <c r="X29" s="2548"/>
      <c r="Y29" s="329"/>
    </row>
    <row r="30" spans="2:25" ht="18.600000000000001" customHeight="1">
      <c r="B30" s="539"/>
      <c r="C30" s="329"/>
      <c r="D30" s="329"/>
      <c r="E30" s="329"/>
      <c r="F30" s="559"/>
      <c r="G30" s="2548"/>
      <c r="H30" s="2548"/>
      <c r="I30" s="556"/>
      <c r="J30" s="2548"/>
      <c r="K30" s="2548"/>
      <c r="L30" s="329"/>
      <c r="O30" s="329"/>
      <c r="P30" s="329"/>
      <c r="Q30" s="329"/>
      <c r="R30" s="329"/>
      <c r="S30" s="329"/>
      <c r="T30" s="2548"/>
      <c r="U30" s="2548"/>
      <c r="V30" s="329"/>
      <c r="W30" s="2548"/>
      <c r="X30" s="2548"/>
      <c r="Y30" s="329"/>
    </row>
    <row r="31" spans="2:25" ht="18.600000000000001" customHeight="1">
      <c r="B31" s="329"/>
      <c r="C31" s="329"/>
      <c r="D31" s="329"/>
      <c r="E31" s="329"/>
      <c r="F31" s="559"/>
      <c r="G31" s="2548"/>
      <c r="H31" s="2548"/>
      <c r="I31" s="556"/>
      <c r="J31" s="2548"/>
      <c r="K31" s="2548"/>
      <c r="L31" s="329"/>
      <c r="O31" s="558"/>
      <c r="P31" s="329"/>
      <c r="Q31" s="329"/>
      <c r="R31" s="329"/>
      <c r="S31" s="329"/>
      <c r="T31" s="2548"/>
      <c r="U31" s="2548"/>
      <c r="V31" s="329"/>
      <c r="W31" s="2548"/>
      <c r="X31" s="2548"/>
      <c r="Y31" s="329"/>
    </row>
    <row r="32" spans="2:25" ht="18.600000000000001" customHeight="1">
      <c r="B32" s="329"/>
      <c r="C32" s="329"/>
      <c r="D32" s="329"/>
      <c r="E32" s="329"/>
      <c r="F32" s="559"/>
      <c r="G32" s="2548"/>
      <c r="H32" s="2548"/>
      <c r="I32" s="556"/>
      <c r="J32" s="2548"/>
      <c r="K32" s="2548"/>
      <c r="L32" s="329"/>
      <c r="O32" s="558"/>
      <c r="P32" s="329"/>
      <c r="Q32" s="329"/>
      <c r="R32" s="329"/>
      <c r="S32" s="329"/>
      <c r="T32" s="2548"/>
      <c r="U32" s="2548"/>
      <c r="V32" s="329"/>
      <c r="W32" s="2548"/>
      <c r="X32" s="2548"/>
      <c r="Y32" s="329"/>
    </row>
    <row r="33" spans="2:25" ht="18.600000000000001" customHeight="1">
      <c r="B33" s="329"/>
      <c r="C33" s="329"/>
      <c r="D33" s="329"/>
      <c r="E33" s="329"/>
      <c r="F33" s="559"/>
      <c r="G33" s="2548"/>
      <c r="H33" s="2548"/>
      <c r="I33" s="556"/>
      <c r="J33" s="2548"/>
      <c r="K33" s="2548"/>
      <c r="L33" s="329"/>
      <c r="O33" s="558"/>
      <c r="P33" s="329"/>
      <c r="Q33" s="329"/>
      <c r="R33" s="329"/>
      <c r="S33" s="329"/>
      <c r="T33" s="2548"/>
      <c r="U33" s="2548"/>
      <c r="V33" s="329"/>
      <c r="W33" s="2548"/>
      <c r="X33" s="2548"/>
      <c r="Y33" s="329"/>
    </row>
    <row r="34" spans="2:25" ht="18.600000000000001" customHeight="1">
      <c r="B34" s="329" t="s">
        <v>730</v>
      </c>
      <c r="C34" s="329"/>
      <c r="D34" s="329"/>
      <c r="E34" s="329"/>
      <c r="F34" s="559"/>
      <c r="G34" s="2548"/>
      <c r="H34" s="2548"/>
      <c r="I34" s="560">
        <f>SUM(I7:I33)</f>
        <v>0</v>
      </c>
      <c r="J34" s="2548"/>
      <c r="K34" s="2548"/>
      <c r="L34" s="329"/>
      <c r="O34" s="329" t="s">
        <v>730</v>
      </c>
      <c r="P34" s="329"/>
      <c r="Q34" s="329"/>
      <c r="R34" s="329"/>
      <c r="S34" s="329"/>
      <c r="T34" s="2548"/>
      <c r="U34" s="2548"/>
      <c r="V34" s="720">
        <f>SUM(V7:V33)</f>
        <v>51</v>
      </c>
      <c r="W34" s="2548"/>
      <c r="X34" s="2548"/>
      <c r="Y34" s="329"/>
    </row>
    <row r="35" spans="2:25" ht="18.600000000000001" customHeight="1">
      <c r="B35" s="329" t="s">
        <v>673</v>
      </c>
      <c r="C35" s="329"/>
      <c r="D35" s="329"/>
      <c r="E35" s="329"/>
      <c r="F35" s="548">
        <f>MAX(F7:F34)</f>
        <v>0</v>
      </c>
      <c r="G35" s="2548"/>
      <c r="H35" s="2548"/>
      <c r="I35" s="329"/>
      <c r="J35" s="2548"/>
      <c r="K35" s="2548"/>
      <c r="L35" s="329"/>
      <c r="O35" s="329" t="s">
        <v>673</v>
      </c>
      <c r="P35" s="329"/>
      <c r="Q35" s="329"/>
      <c r="R35" s="329"/>
      <c r="S35" s="549">
        <f>MAX(S7:S34)</f>
        <v>4.8611111111111105E-2</v>
      </c>
      <c r="T35" s="2548"/>
      <c r="U35" s="2548"/>
      <c r="V35" s="329"/>
      <c r="W35" s="2548"/>
      <c r="X35" s="2548"/>
      <c r="Y35" s="329"/>
    </row>
    <row r="36" spans="2:25" ht="18.600000000000001" customHeight="1">
      <c r="B36" s="329" t="s">
        <v>674</v>
      </c>
      <c r="C36" s="329"/>
      <c r="D36" s="329"/>
      <c r="E36" s="329"/>
      <c r="F36" s="548">
        <f>MIN(F7:F34)</f>
        <v>0</v>
      </c>
      <c r="G36" s="2548"/>
      <c r="H36" s="2548"/>
      <c r="I36" s="329"/>
      <c r="J36" s="2548"/>
      <c r="K36" s="2548"/>
      <c r="L36" s="329"/>
      <c r="O36" s="329" t="s">
        <v>674</v>
      </c>
      <c r="P36" s="329"/>
      <c r="Q36" s="329"/>
      <c r="R36" s="329"/>
      <c r="S36" s="549">
        <f>MIN(S7:S34)</f>
        <v>2.7777777777777735E-2</v>
      </c>
      <c r="T36" s="2548"/>
      <c r="U36" s="2548"/>
      <c r="V36" s="329"/>
      <c r="W36" s="2548"/>
      <c r="X36" s="2548"/>
      <c r="Y36" s="329"/>
    </row>
    <row r="37" spans="2:25" ht="18.600000000000001" customHeight="1">
      <c r="B37" s="329" t="s">
        <v>850</v>
      </c>
      <c r="C37" s="329"/>
      <c r="D37" s="329"/>
      <c r="E37" s="329"/>
      <c r="F37" s="548" t="str">
        <f>IF(ISERROR(AVERAGE(F7:F34)),"",(AVERAGE(F7:F34)))</f>
        <v/>
      </c>
      <c r="G37" s="2548"/>
      <c r="H37" s="2548"/>
      <c r="I37" s="329"/>
      <c r="J37" s="2548"/>
      <c r="K37" s="2548"/>
      <c r="L37" s="329"/>
      <c r="O37" s="329" t="s">
        <v>850</v>
      </c>
      <c r="P37" s="329"/>
      <c r="Q37" s="329"/>
      <c r="R37" s="329"/>
      <c r="S37" s="549">
        <f>AVERAGE(S7:S34)</f>
        <v>3.6324786324786314E-2</v>
      </c>
      <c r="T37" s="2548"/>
      <c r="U37" s="2548"/>
      <c r="V37" s="329"/>
      <c r="W37" s="2548"/>
      <c r="X37" s="2548"/>
      <c r="Y37" s="329"/>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K3:L3"/>
    <mergeCell ref="X3:Y3"/>
    <mergeCell ref="B5:B6"/>
    <mergeCell ref="C5:C6"/>
    <mergeCell ref="D5:D6"/>
    <mergeCell ref="E5:E6"/>
    <mergeCell ref="F5:F6"/>
    <mergeCell ref="G5:H6"/>
    <mergeCell ref="I5:I6"/>
    <mergeCell ref="J5:K6"/>
    <mergeCell ref="Y5:Y6"/>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CCFFCC"/>
  </sheetPr>
  <dimension ref="B1:Y46"/>
  <sheetViews>
    <sheetView view="pageBreakPreview" topLeftCell="C3" zoomScale="115" zoomScaleNormal="100" zoomScaleSheetLayoutView="115" workbookViewId="0">
      <selection activeCell="B33" sqref="B33:M59"/>
    </sheetView>
  </sheetViews>
  <sheetFormatPr defaultColWidth="7.125" defaultRowHeight="18.75"/>
  <cols>
    <col min="1" max="1" width="1" style="561" customWidth="1"/>
    <col min="2" max="2" width="14.125" style="561" customWidth="1"/>
    <col min="3" max="12" width="7.125" style="561" customWidth="1"/>
    <col min="13" max="14" width="1" style="561" customWidth="1"/>
    <col min="15" max="15" width="14.125" style="561" customWidth="1"/>
    <col min="16" max="25" width="7.125" style="561" customWidth="1"/>
    <col min="26" max="26" width="1" style="561" customWidth="1"/>
    <col min="27" max="257" width="7.125" style="561"/>
    <col min="258" max="258" width="14.125" style="561" customWidth="1"/>
    <col min="259" max="268" width="6.375" style="561" customWidth="1"/>
    <col min="269" max="513" width="7.125" style="561"/>
    <col min="514" max="514" width="14.125" style="561" customWidth="1"/>
    <col min="515" max="524" width="6.375" style="561" customWidth="1"/>
    <col min="525" max="769" width="7.125" style="561"/>
    <col min="770" max="770" width="14.125" style="561" customWidth="1"/>
    <col min="771" max="780" width="6.375" style="561" customWidth="1"/>
    <col min="781" max="1025" width="7.125" style="561"/>
    <col min="1026" max="1026" width="14.125" style="561" customWidth="1"/>
    <col min="1027" max="1036" width="6.375" style="561" customWidth="1"/>
    <col min="1037" max="1281" width="7.125" style="561"/>
    <col min="1282" max="1282" width="14.125" style="561" customWidth="1"/>
    <col min="1283" max="1292" width="6.375" style="561" customWidth="1"/>
    <col min="1293" max="1537" width="7.125" style="561"/>
    <col min="1538" max="1538" width="14.125" style="561" customWidth="1"/>
    <col min="1539" max="1548" width="6.375" style="561" customWidth="1"/>
    <col min="1549" max="1793" width="7.125" style="561"/>
    <col min="1794" max="1794" width="14.125" style="561" customWidth="1"/>
    <col min="1795" max="1804" width="6.375" style="561" customWidth="1"/>
    <col min="1805" max="2049" width="7.125" style="561"/>
    <col min="2050" max="2050" width="14.125" style="561" customWidth="1"/>
    <col min="2051" max="2060" width="6.375" style="561" customWidth="1"/>
    <col min="2061" max="2305" width="7.125" style="561"/>
    <col min="2306" max="2306" width="14.125" style="561" customWidth="1"/>
    <col min="2307" max="2316" width="6.375" style="561" customWidth="1"/>
    <col min="2317" max="2561" width="7.125" style="561"/>
    <col min="2562" max="2562" width="14.125" style="561" customWidth="1"/>
    <col min="2563" max="2572" width="6.375" style="561" customWidth="1"/>
    <col min="2573" max="2817" width="7.125" style="561"/>
    <col min="2818" max="2818" width="14.125" style="561" customWidth="1"/>
    <col min="2819" max="2828" width="6.375" style="561" customWidth="1"/>
    <col min="2829" max="3073" width="7.125" style="561"/>
    <col min="3074" max="3074" width="14.125" style="561" customWidth="1"/>
    <col min="3075" max="3084" width="6.375" style="561" customWidth="1"/>
    <col min="3085" max="3329" width="7.125" style="561"/>
    <col min="3330" max="3330" width="14.125" style="561" customWidth="1"/>
    <col min="3331" max="3340" width="6.375" style="561" customWidth="1"/>
    <col min="3341" max="3585" width="7.125" style="561"/>
    <col min="3586" max="3586" width="14.125" style="561" customWidth="1"/>
    <col min="3587" max="3596" width="6.375" style="561" customWidth="1"/>
    <col min="3597" max="3841" width="7.125" style="561"/>
    <col min="3842" max="3842" width="14.125" style="561" customWidth="1"/>
    <col min="3843" max="3852" width="6.375" style="561" customWidth="1"/>
    <col min="3853" max="4097" width="7.125" style="561"/>
    <col min="4098" max="4098" width="14.125" style="561" customWidth="1"/>
    <col min="4099" max="4108" width="6.375" style="561" customWidth="1"/>
    <col min="4109" max="4353" width="7.125" style="561"/>
    <col min="4354" max="4354" width="14.125" style="561" customWidth="1"/>
    <col min="4355" max="4364" width="6.375" style="561" customWidth="1"/>
    <col min="4365" max="4609" width="7.125" style="561"/>
    <col min="4610" max="4610" width="14.125" style="561" customWidth="1"/>
    <col min="4611" max="4620" width="6.375" style="561" customWidth="1"/>
    <col min="4621" max="4865" width="7.125" style="561"/>
    <col min="4866" max="4866" width="14.125" style="561" customWidth="1"/>
    <col min="4867" max="4876" width="6.375" style="561" customWidth="1"/>
    <col min="4877" max="5121" width="7.125" style="561"/>
    <col min="5122" max="5122" width="14.125" style="561" customWidth="1"/>
    <col min="5123" max="5132" width="6.375" style="561" customWidth="1"/>
    <col min="5133" max="5377" width="7.125" style="561"/>
    <col min="5378" max="5378" width="14.125" style="561" customWidth="1"/>
    <col min="5379" max="5388" width="6.375" style="561" customWidth="1"/>
    <col min="5389" max="5633" width="7.125" style="561"/>
    <col min="5634" max="5634" width="14.125" style="561" customWidth="1"/>
    <col min="5635" max="5644" width="6.375" style="561" customWidth="1"/>
    <col min="5645" max="5889" width="7.125" style="561"/>
    <col min="5890" max="5890" width="14.125" style="561" customWidth="1"/>
    <col min="5891" max="5900" width="6.375" style="561" customWidth="1"/>
    <col min="5901" max="6145" width="7.125" style="561"/>
    <col min="6146" max="6146" width="14.125" style="561" customWidth="1"/>
    <col min="6147" max="6156" width="6.375" style="561" customWidth="1"/>
    <col min="6157" max="6401" width="7.125" style="561"/>
    <col min="6402" max="6402" width="14.125" style="561" customWidth="1"/>
    <col min="6403" max="6412" width="6.375" style="561" customWidth="1"/>
    <col min="6413" max="6657" width="7.125" style="561"/>
    <col min="6658" max="6658" width="14.125" style="561" customWidth="1"/>
    <col min="6659" max="6668" width="6.375" style="561" customWidth="1"/>
    <col min="6669" max="6913" width="7.125" style="561"/>
    <col min="6914" max="6914" width="14.125" style="561" customWidth="1"/>
    <col min="6915" max="6924" width="6.375" style="561" customWidth="1"/>
    <col min="6925" max="7169" width="7.125" style="561"/>
    <col min="7170" max="7170" width="14.125" style="561" customWidth="1"/>
    <col min="7171" max="7180" width="6.375" style="561" customWidth="1"/>
    <col min="7181" max="7425" width="7.125" style="561"/>
    <col min="7426" max="7426" width="14.125" style="561" customWidth="1"/>
    <col min="7427" max="7436" width="6.375" style="561" customWidth="1"/>
    <col min="7437" max="7681" width="7.125" style="561"/>
    <col min="7682" max="7682" width="14.125" style="561" customWidth="1"/>
    <col min="7683" max="7692" width="6.375" style="561" customWidth="1"/>
    <col min="7693" max="7937" width="7.125" style="561"/>
    <col min="7938" max="7938" width="14.125" style="561" customWidth="1"/>
    <col min="7939" max="7948" width="6.375" style="561" customWidth="1"/>
    <col min="7949" max="8193" width="7.125" style="561"/>
    <col min="8194" max="8194" width="14.125" style="561" customWidth="1"/>
    <col min="8195" max="8204" width="6.375" style="561" customWidth="1"/>
    <col min="8205" max="8449" width="7.125" style="561"/>
    <col min="8450" max="8450" width="14.125" style="561" customWidth="1"/>
    <col min="8451" max="8460" width="6.375" style="561" customWidth="1"/>
    <col min="8461" max="8705" width="7.125" style="561"/>
    <col min="8706" max="8706" width="14.125" style="561" customWidth="1"/>
    <col min="8707" max="8716" width="6.375" style="561" customWidth="1"/>
    <col min="8717" max="8961" width="7.125" style="561"/>
    <col min="8962" max="8962" width="14.125" style="561" customWidth="1"/>
    <col min="8963" max="8972" width="6.375" style="561" customWidth="1"/>
    <col min="8973" max="9217" width="7.125" style="561"/>
    <col min="9218" max="9218" width="14.125" style="561" customWidth="1"/>
    <col min="9219" max="9228" width="6.375" style="561" customWidth="1"/>
    <col min="9229" max="9473" width="7.125" style="561"/>
    <col min="9474" max="9474" width="14.125" style="561" customWidth="1"/>
    <col min="9475" max="9484" width="6.375" style="561" customWidth="1"/>
    <col min="9485" max="9729" width="7.125" style="561"/>
    <col min="9730" max="9730" width="14.125" style="561" customWidth="1"/>
    <col min="9731" max="9740" width="6.375" style="561" customWidth="1"/>
    <col min="9741" max="9985" width="7.125" style="561"/>
    <col min="9986" max="9986" width="14.125" style="561" customWidth="1"/>
    <col min="9987" max="9996" width="6.375" style="561" customWidth="1"/>
    <col min="9997" max="10241" width="7.125" style="561"/>
    <col min="10242" max="10242" width="14.125" style="561" customWidth="1"/>
    <col min="10243" max="10252" width="6.375" style="561" customWidth="1"/>
    <col min="10253" max="10497" width="7.125" style="561"/>
    <col min="10498" max="10498" width="14.125" style="561" customWidth="1"/>
    <col min="10499" max="10508" width="6.375" style="561" customWidth="1"/>
    <col min="10509" max="10753" width="7.125" style="561"/>
    <col min="10754" max="10754" width="14.125" style="561" customWidth="1"/>
    <col min="10755" max="10764" width="6.375" style="561" customWidth="1"/>
    <col min="10765" max="11009" width="7.125" style="561"/>
    <col min="11010" max="11010" width="14.125" style="561" customWidth="1"/>
    <col min="11011" max="11020" width="6.375" style="561" customWidth="1"/>
    <col min="11021" max="11265" width="7.125" style="561"/>
    <col min="11266" max="11266" width="14.125" style="561" customWidth="1"/>
    <col min="11267" max="11276" width="6.375" style="561" customWidth="1"/>
    <col min="11277" max="11521" width="7.125" style="561"/>
    <col min="11522" max="11522" width="14.125" style="561" customWidth="1"/>
    <col min="11523" max="11532" width="6.375" style="561" customWidth="1"/>
    <col min="11533" max="11777" width="7.125" style="561"/>
    <col min="11778" max="11778" width="14.125" style="561" customWidth="1"/>
    <col min="11779" max="11788" width="6.375" style="561" customWidth="1"/>
    <col min="11789" max="12033" width="7.125" style="561"/>
    <col min="12034" max="12034" width="14.125" style="561" customWidth="1"/>
    <col min="12035" max="12044" width="6.375" style="561" customWidth="1"/>
    <col min="12045" max="12289" width="7.125" style="561"/>
    <col min="12290" max="12290" width="14.125" style="561" customWidth="1"/>
    <col min="12291" max="12300" width="6.375" style="561" customWidth="1"/>
    <col min="12301" max="12545" width="7.125" style="561"/>
    <col min="12546" max="12546" width="14.125" style="561" customWidth="1"/>
    <col min="12547" max="12556" width="6.375" style="561" customWidth="1"/>
    <col min="12557" max="12801" width="7.125" style="561"/>
    <col min="12802" max="12802" width="14.125" style="561" customWidth="1"/>
    <col min="12803" max="12812" width="6.375" style="561" customWidth="1"/>
    <col min="12813" max="13057" width="7.125" style="561"/>
    <col min="13058" max="13058" width="14.125" style="561" customWidth="1"/>
    <col min="13059" max="13068" width="6.375" style="561" customWidth="1"/>
    <col min="13069" max="13313" width="7.125" style="561"/>
    <col min="13314" max="13314" width="14.125" style="561" customWidth="1"/>
    <col min="13315" max="13324" width="6.375" style="561" customWidth="1"/>
    <col min="13325" max="13569" width="7.125" style="561"/>
    <col min="13570" max="13570" width="14.125" style="561" customWidth="1"/>
    <col min="13571" max="13580" width="6.375" style="561" customWidth="1"/>
    <col min="13581" max="13825" width="7.125" style="561"/>
    <col min="13826" max="13826" width="14.125" style="561" customWidth="1"/>
    <col min="13827" max="13836" width="6.375" style="561" customWidth="1"/>
    <col min="13837" max="14081" width="7.125" style="561"/>
    <col min="14082" max="14082" width="14.125" style="561" customWidth="1"/>
    <col min="14083" max="14092" width="6.375" style="561" customWidth="1"/>
    <col min="14093" max="14337" width="7.125" style="561"/>
    <col min="14338" max="14338" width="14.125" style="561" customWidth="1"/>
    <col min="14339" max="14348" width="6.375" style="561" customWidth="1"/>
    <col min="14349" max="14593" width="7.125" style="561"/>
    <col min="14594" max="14594" width="14.125" style="561" customWidth="1"/>
    <col min="14595" max="14604" width="6.375" style="561" customWidth="1"/>
    <col min="14605" max="14849" width="7.125" style="561"/>
    <col min="14850" max="14850" width="14.125" style="561" customWidth="1"/>
    <col min="14851" max="14860" width="6.375" style="561" customWidth="1"/>
    <col min="14861" max="15105" width="7.125" style="561"/>
    <col min="15106" max="15106" width="14.125" style="561" customWidth="1"/>
    <col min="15107" max="15116" width="6.375" style="561" customWidth="1"/>
    <col min="15117" max="15361" width="7.125" style="561"/>
    <col min="15362" max="15362" width="14.125" style="561" customWidth="1"/>
    <col min="15363" max="15372" width="6.375" style="561" customWidth="1"/>
    <col min="15373" max="15617" width="7.125" style="561"/>
    <col min="15618" max="15618" width="14.125" style="561" customWidth="1"/>
    <col min="15619" max="15628" width="6.375" style="561" customWidth="1"/>
    <col min="15629" max="15873" width="7.125" style="561"/>
    <col min="15874" max="15874" width="14.125" style="561" customWidth="1"/>
    <col min="15875" max="15884" width="6.375" style="561" customWidth="1"/>
    <col min="15885" max="16129" width="7.125" style="561"/>
    <col min="16130" max="16130" width="14.125" style="561" customWidth="1"/>
    <col min="16131" max="16140" width="6.375" style="561" customWidth="1"/>
    <col min="16141" max="16384" width="7.125" style="561"/>
  </cols>
  <sheetData>
    <row r="1" spans="2:25">
      <c r="B1" s="513" t="s">
        <v>985</v>
      </c>
    </row>
    <row r="2" spans="2:25">
      <c r="C2" s="563"/>
      <c r="D2" s="563"/>
      <c r="E2" s="563"/>
      <c r="F2" s="563"/>
      <c r="G2" s="563"/>
      <c r="H2" s="563"/>
      <c r="I2" s="563"/>
      <c r="J2" s="563"/>
      <c r="K2" s="563"/>
      <c r="L2" s="563"/>
      <c r="M2" s="563"/>
      <c r="N2" s="563"/>
      <c r="O2" s="562"/>
      <c r="P2" s="563"/>
      <c r="Q2" s="563"/>
      <c r="R2" s="563"/>
      <c r="S2" s="563"/>
      <c r="T2" s="563"/>
      <c r="U2" s="563"/>
      <c r="V2" s="563"/>
      <c r="W2" s="563"/>
      <c r="X2" s="563"/>
      <c r="Y2" s="563"/>
    </row>
    <row r="3" spans="2:25">
      <c r="B3" s="563"/>
      <c r="C3" s="563"/>
      <c r="D3" s="563"/>
      <c r="E3" s="563"/>
      <c r="F3" s="563"/>
      <c r="G3" s="563"/>
      <c r="H3" s="563"/>
      <c r="I3" s="563"/>
      <c r="J3" s="563"/>
      <c r="K3" s="563"/>
      <c r="L3" s="563"/>
      <c r="M3" s="563"/>
      <c r="N3" s="563"/>
      <c r="O3" s="563"/>
      <c r="P3" s="563"/>
      <c r="Q3" s="563"/>
      <c r="R3" s="563"/>
      <c r="S3" s="563"/>
      <c r="T3" s="563"/>
      <c r="U3" s="563"/>
      <c r="V3" s="563"/>
      <c r="W3" s="563"/>
      <c r="X3" s="563"/>
      <c r="Y3" s="563"/>
    </row>
    <row r="4" spans="2:25" ht="24">
      <c r="B4" s="563"/>
      <c r="C4" s="2998" t="s">
        <v>887</v>
      </c>
      <c r="D4" s="2998"/>
      <c r="E4" s="2998"/>
      <c r="F4" s="2998"/>
      <c r="G4" s="2998"/>
      <c r="H4" s="2998"/>
      <c r="I4" s="2998"/>
      <c r="J4" s="2998"/>
      <c r="K4" s="563"/>
      <c r="L4" s="563"/>
      <c r="M4" s="563"/>
      <c r="N4" s="563"/>
      <c r="O4" s="563"/>
      <c r="P4" s="2998" t="s">
        <v>887</v>
      </c>
      <c r="Q4" s="2998"/>
      <c r="R4" s="2998"/>
      <c r="S4" s="2998"/>
      <c r="T4" s="2998"/>
      <c r="U4" s="2998"/>
      <c r="V4" s="2998"/>
      <c r="W4" s="2998"/>
      <c r="X4" s="563"/>
      <c r="Y4" s="563"/>
    </row>
    <row r="5" spans="2:25" ht="24">
      <c r="B5" s="563"/>
      <c r="C5" s="564"/>
      <c r="D5" s="564"/>
      <c r="E5" s="564"/>
      <c r="F5" s="564"/>
      <c r="G5" s="564"/>
      <c r="H5" s="564"/>
      <c r="I5" s="564"/>
      <c r="J5" s="564"/>
      <c r="K5" s="563"/>
      <c r="L5" s="563"/>
      <c r="M5" s="563"/>
      <c r="N5" s="563"/>
      <c r="O5" s="563"/>
      <c r="P5" s="564"/>
      <c r="Q5" s="564"/>
      <c r="R5" s="564"/>
      <c r="S5" s="564"/>
      <c r="T5" s="564"/>
      <c r="U5" s="564"/>
      <c r="V5" s="564"/>
      <c r="W5" s="564"/>
      <c r="X5" s="563"/>
      <c r="Y5" s="563"/>
    </row>
    <row r="6" spans="2:25" ht="24">
      <c r="B6" s="2999" t="s">
        <v>888</v>
      </c>
      <c r="C6" s="2999"/>
      <c r="D6" s="2999"/>
      <c r="E6" s="2999"/>
      <c r="F6" s="2999"/>
      <c r="G6" s="2999"/>
      <c r="H6" s="564"/>
      <c r="I6" s="564"/>
      <c r="J6" s="564"/>
      <c r="K6" s="563"/>
      <c r="L6" s="563"/>
      <c r="M6" s="563"/>
      <c r="N6" s="563"/>
      <c r="O6" s="2999" t="s">
        <v>888</v>
      </c>
      <c r="P6" s="2999"/>
      <c r="Q6" s="2999"/>
      <c r="R6" s="2999"/>
      <c r="S6" s="2999"/>
      <c r="T6" s="2999"/>
      <c r="U6" s="564"/>
      <c r="V6" s="564"/>
      <c r="W6" s="564"/>
      <c r="X6" s="563"/>
      <c r="Y6" s="563"/>
    </row>
    <row r="7" spans="2:25" ht="24">
      <c r="B7" s="563"/>
      <c r="C7" s="563"/>
      <c r="D7" s="563"/>
      <c r="E7" s="563"/>
      <c r="F7" s="563"/>
      <c r="G7" s="563"/>
      <c r="H7" s="565"/>
      <c r="I7" s="563"/>
      <c r="J7" s="563"/>
      <c r="K7" s="563"/>
      <c r="L7" s="563"/>
      <c r="M7" s="563"/>
      <c r="N7" s="563"/>
      <c r="O7" s="563"/>
      <c r="P7" s="563"/>
      <c r="Q7" s="563"/>
      <c r="R7" s="563"/>
      <c r="S7" s="563"/>
      <c r="T7" s="563"/>
      <c r="U7" s="565"/>
      <c r="V7" s="563"/>
      <c r="W7" s="563"/>
      <c r="X7" s="563"/>
      <c r="Y7" s="563"/>
    </row>
    <row r="8" spans="2:25">
      <c r="B8" s="3000" t="s">
        <v>861</v>
      </c>
      <c r="C8" s="3000"/>
      <c r="D8" s="3000"/>
      <c r="E8" s="3000"/>
      <c r="F8" s="3000"/>
      <c r="G8" s="3000"/>
      <c r="H8" s="563"/>
      <c r="I8" s="3000" t="s">
        <v>663</v>
      </c>
      <c r="J8" s="3000"/>
      <c r="K8" s="3000"/>
      <c r="L8" s="3000"/>
      <c r="M8" s="563"/>
      <c r="N8" s="563"/>
      <c r="O8" s="3000" t="s">
        <v>861</v>
      </c>
      <c r="P8" s="3000"/>
      <c r="Q8" s="3000"/>
      <c r="R8" s="3000"/>
      <c r="S8" s="3000"/>
      <c r="T8" s="3000"/>
      <c r="U8" s="563"/>
      <c r="V8" s="3000" t="s">
        <v>663</v>
      </c>
      <c r="W8" s="3000"/>
      <c r="X8" s="3000"/>
      <c r="Y8" s="3000"/>
    </row>
    <row r="9" spans="2:25" ht="24">
      <c r="B9" s="563"/>
      <c r="C9" s="563"/>
      <c r="D9" s="565"/>
      <c r="E9" s="563"/>
      <c r="F9" s="563"/>
      <c r="G9" s="563"/>
      <c r="H9" s="563"/>
      <c r="I9" s="563"/>
      <c r="J9" s="563"/>
      <c r="K9" s="563"/>
      <c r="L9" s="563"/>
      <c r="M9" s="563"/>
      <c r="N9" s="563"/>
      <c r="O9" s="563"/>
      <c r="P9" s="563"/>
      <c r="Q9" s="565"/>
      <c r="R9" s="563"/>
      <c r="S9" s="563"/>
      <c r="T9" s="563"/>
      <c r="U9" s="563"/>
      <c r="V9" s="563"/>
      <c r="W9" s="563"/>
      <c r="X9" s="563"/>
      <c r="Y9" s="563"/>
    </row>
    <row r="10" spans="2:25">
      <c r="B10" s="566" t="s">
        <v>889</v>
      </c>
      <c r="C10" s="3001" t="s">
        <v>192</v>
      </c>
      <c r="D10" s="3001"/>
      <c r="E10" s="3001" t="s">
        <v>194</v>
      </c>
      <c r="F10" s="3001"/>
      <c r="G10" s="3001" t="s">
        <v>196</v>
      </c>
      <c r="H10" s="3001"/>
      <c r="I10" s="3001" t="s">
        <v>198</v>
      </c>
      <c r="J10" s="3001"/>
      <c r="K10" s="3001" t="s">
        <v>200</v>
      </c>
      <c r="L10" s="3001"/>
      <c r="M10" s="563"/>
      <c r="N10" s="563"/>
      <c r="O10" s="566" t="s">
        <v>889</v>
      </c>
      <c r="P10" s="3001" t="s">
        <v>890</v>
      </c>
      <c r="Q10" s="3001"/>
      <c r="R10" s="3001" t="s">
        <v>194</v>
      </c>
      <c r="S10" s="3001"/>
      <c r="T10" s="3001" t="s">
        <v>196</v>
      </c>
      <c r="U10" s="3001"/>
      <c r="V10" s="3001" t="s">
        <v>198</v>
      </c>
      <c r="W10" s="3001"/>
      <c r="X10" s="3001" t="s">
        <v>200</v>
      </c>
      <c r="Y10" s="3001"/>
    </row>
    <row r="11" spans="2:25">
      <c r="B11" s="567" t="s">
        <v>891</v>
      </c>
      <c r="C11" s="3001"/>
      <c r="D11" s="3001"/>
      <c r="E11" s="3001"/>
      <c r="F11" s="3001"/>
      <c r="G11" s="3001"/>
      <c r="H11" s="3001"/>
      <c r="I11" s="3001"/>
      <c r="J11" s="3001"/>
      <c r="K11" s="3001"/>
      <c r="L11" s="3001"/>
      <c r="M11" s="563"/>
      <c r="N11" s="563"/>
      <c r="O11" s="567" t="s">
        <v>891</v>
      </c>
      <c r="P11" s="3004">
        <v>29</v>
      </c>
      <c r="Q11" s="3005"/>
      <c r="R11" s="3001"/>
      <c r="S11" s="3001"/>
      <c r="T11" s="3001"/>
      <c r="U11" s="3001"/>
      <c r="V11" s="3001"/>
      <c r="W11" s="3001"/>
      <c r="X11" s="3001"/>
      <c r="Y11" s="3001"/>
    </row>
    <row r="12" spans="2:25" ht="20.25">
      <c r="B12" s="568" t="s">
        <v>892</v>
      </c>
      <c r="C12" s="3001"/>
      <c r="D12" s="3001"/>
      <c r="E12" s="3001"/>
      <c r="F12" s="3001"/>
      <c r="G12" s="3001"/>
      <c r="H12" s="3001"/>
      <c r="I12" s="3001"/>
      <c r="J12" s="3001"/>
      <c r="K12" s="3001"/>
      <c r="L12" s="3001"/>
      <c r="M12" s="563"/>
      <c r="N12" s="563"/>
      <c r="O12" s="568" t="s">
        <v>892</v>
      </c>
      <c r="P12" s="3006"/>
      <c r="Q12" s="3007"/>
      <c r="R12" s="3001"/>
      <c r="S12" s="3001"/>
      <c r="T12" s="3001"/>
      <c r="U12" s="3001"/>
      <c r="V12" s="3001"/>
      <c r="W12" s="3001"/>
      <c r="X12" s="3001"/>
      <c r="Y12" s="3001"/>
    </row>
    <row r="13" spans="2:25">
      <c r="B13" s="567"/>
      <c r="C13" s="566"/>
      <c r="D13" s="566"/>
      <c r="E13" s="566"/>
      <c r="F13" s="566"/>
      <c r="G13" s="566"/>
      <c r="H13" s="569"/>
      <c r="I13" s="569"/>
      <c r="J13" s="569"/>
      <c r="K13" s="569"/>
      <c r="L13" s="569"/>
      <c r="M13" s="563"/>
      <c r="N13" s="563"/>
      <c r="O13" s="567"/>
      <c r="P13" s="566">
        <v>38</v>
      </c>
      <c r="Q13" s="566">
        <v>35</v>
      </c>
      <c r="R13" s="566"/>
      <c r="S13" s="566"/>
      <c r="T13" s="566"/>
      <c r="U13" s="569"/>
      <c r="V13" s="569"/>
      <c r="W13" s="569"/>
      <c r="X13" s="569"/>
      <c r="Y13" s="569"/>
    </row>
    <row r="14" spans="2:25">
      <c r="B14" s="570"/>
      <c r="C14" s="566"/>
      <c r="D14" s="566"/>
      <c r="E14" s="566"/>
      <c r="F14" s="566"/>
      <c r="G14" s="566"/>
      <c r="H14" s="569"/>
      <c r="I14" s="569"/>
      <c r="J14" s="569"/>
      <c r="K14" s="569"/>
      <c r="L14" s="569"/>
      <c r="M14" s="563"/>
      <c r="N14" s="563"/>
      <c r="O14" s="570"/>
      <c r="P14" s="566">
        <v>38</v>
      </c>
      <c r="Q14" s="566">
        <v>36</v>
      </c>
      <c r="R14" s="566"/>
      <c r="S14" s="566"/>
      <c r="T14" s="566"/>
      <c r="U14" s="569"/>
      <c r="V14" s="569"/>
      <c r="W14" s="569"/>
      <c r="X14" s="569"/>
      <c r="Y14" s="569"/>
    </row>
    <row r="15" spans="2:25">
      <c r="B15" s="570"/>
      <c r="C15" s="566"/>
      <c r="D15" s="566"/>
      <c r="E15" s="566"/>
      <c r="F15" s="566"/>
      <c r="G15" s="566"/>
      <c r="H15" s="569"/>
      <c r="I15" s="569"/>
      <c r="J15" s="569"/>
      <c r="K15" s="569"/>
      <c r="L15" s="569"/>
      <c r="M15" s="563"/>
      <c r="N15" s="563"/>
      <c r="O15" s="570"/>
      <c r="P15" s="566">
        <v>39</v>
      </c>
      <c r="Q15" s="566">
        <v>37</v>
      </c>
      <c r="R15" s="566"/>
      <c r="S15" s="566"/>
      <c r="T15" s="566"/>
      <c r="U15" s="569"/>
      <c r="V15" s="569"/>
      <c r="W15" s="569"/>
      <c r="X15" s="569"/>
      <c r="Y15" s="569"/>
    </row>
    <row r="16" spans="2:25">
      <c r="B16" s="570"/>
      <c r="C16" s="566"/>
      <c r="D16" s="566"/>
      <c r="E16" s="566"/>
      <c r="F16" s="566"/>
      <c r="G16" s="566"/>
      <c r="H16" s="569"/>
      <c r="I16" s="569"/>
      <c r="J16" s="569"/>
      <c r="K16" s="569"/>
      <c r="L16" s="569"/>
      <c r="M16" s="563"/>
      <c r="N16" s="563"/>
      <c r="O16" s="570"/>
      <c r="P16" s="566">
        <v>37</v>
      </c>
      <c r="Q16" s="566">
        <v>35</v>
      </c>
      <c r="R16" s="566"/>
      <c r="S16" s="566"/>
      <c r="T16" s="566"/>
      <c r="U16" s="569"/>
      <c r="V16" s="569"/>
      <c r="W16" s="569"/>
      <c r="X16" s="569"/>
      <c r="Y16" s="569"/>
    </row>
    <row r="17" spans="2:25">
      <c r="B17" s="570" t="s">
        <v>893</v>
      </c>
      <c r="C17" s="566"/>
      <c r="D17" s="566"/>
      <c r="E17" s="566"/>
      <c r="F17" s="566"/>
      <c r="G17" s="566"/>
      <c r="H17" s="569"/>
      <c r="I17" s="569"/>
      <c r="J17" s="569"/>
      <c r="K17" s="569"/>
      <c r="L17" s="569"/>
      <c r="M17" s="563"/>
      <c r="N17" s="563"/>
      <c r="O17" s="570" t="s">
        <v>893</v>
      </c>
      <c r="P17" s="566">
        <v>37</v>
      </c>
      <c r="Q17" s="566">
        <v>35</v>
      </c>
      <c r="R17" s="566"/>
      <c r="S17" s="566"/>
      <c r="T17" s="566"/>
      <c r="U17" s="569"/>
      <c r="V17" s="569"/>
      <c r="W17" s="569"/>
      <c r="X17" s="569"/>
      <c r="Y17" s="569"/>
    </row>
    <row r="18" spans="2:25">
      <c r="B18" s="570" t="s">
        <v>894</v>
      </c>
      <c r="C18" s="566"/>
      <c r="D18" s="566"/>
      <c r="E18" s="566"/>
      <c r="F18" s="566"/>
      <c r="G18" s="566"/>
      <c r="H18" s="569"/>
      <c r="I18" s="569"/>
      <c r="J18" s="569"/>
      <c r="K18" s="569"/>
      <c r="L18" s="569"/>
      <c r="M18" s="563"/>
      <c r="N18" s="563"/>
      <c r="O18" s="570" t="s">
        <v>894</v>
      </c>
      <c r="P18" s="566">
        <v>38</v>
      </c>
      <c r="Q18" s="566">
        <v>37</v>
      </c>
      <c r="R18" s="566"/>
      <c r="S18" s="566"/>
      <c r="T18" s="566"/>
      <c r="U18" s="569"/>
      <c r="V18" s="569"/>
      <c r="W18" s="569"/>
      <c r="X18" s="569"/>
      <c r="Y18" s="569"/>
    </row>
    <row r="19" spans="2:25">
      <c r="B19" s="570"/>
      <c r="C19" s="566"/>
      <c r="D19" s="566"/>
      <c r="E19" s="566"/>
      <c r="F19" s="566"/>
      <c r="G19" s="566"/>
      <c r="H19" s="569"/>
      <c r="I19" s="569"/>
      <c r="J19" s="569"/>
      <c r="K19" s="569"/>
      <c r="L19" s="569"/>
      <c r="M19" s="563"/>
      <c r="N19" s="563"/>
      <c r="O19" s="570"/>
      <c r="P19" s="566">
        <v>38</v>
      </c>
      <c r="Q19" s="566">
        <v>37</v>
      </c>
      <c r="R19" s="566"/>
      <c r="S19" s="566"/>
      <c r="T19" s="566"/>
      <c r="U19" s="569"/>
      <c r="V19" s="569"/>
      <c r="W19" s="569"/>
      <c r="X19" s="569"/>
      <c r="Y19" s="569"/>
    </row>
    <row r="20" spans="2:25">
      <c r="B20" s="570"/>
      <c r="C20" s="566"/>
      <c r="D20" s="566"/>
      <c r="E20" s="566"/>
      <c r="F20" s="566"/>
      <c r="G20" s="566"/>
      <c r="H20" s="569"/>
      <c r="I20" s="569"/>
      <c r="J20" s="569"/>
      <c r="K20" s="569"/>
      <c r="L20" s="569"/>
      <c r="M20" s="563"/>
      <c r="N20" s="563"/>
      <c r="O20" s="570"/>
      <c r="P20" s="566">
        <v>36</v>
      </c>
      <c r="Q20" s="566">
        <v>37</v>
      </c>
      <c r="R20" s="566"/>
      <c r="S20" s="566"/>
      <c r="T20" s="566"/>
      <c r="U20" s="569"/>
      <c r="V20" s="569"/>
      <c r="W20" s="569"/>
      <c r="X20" s="569"/>
      <c r="Y20" s="569"/>
    </row>
    <row r="21" spans="2:25">
      <c r="B21" s="570"/>
      <c r="C21" s="566"/>
      <c r="D21" s="566"/>
      <c r="E21" s="566"/>
      <c r="F21" s="566"/>
      <c r="G21" s="566"/>
      <c r="H21" s="569"/>
      <c r="I21" s="569"/>
      <c r="J21" s="569"/>
      <c r="K21" s="569"/>
      <c r="L21" s="569"/>
      <c r="M21" s="563"/>
      <c r="N21" s="563"/>
      <c r="O21" s="570"/>
      <c r="P21" s="566">
        <v>37</v>
      </c>
      <c r="Q21" s="566">
        <v>38</v>
      </c>
      <c r="R21" s="566"/>
      <c r="S21" s="566"/>
      <c r="T21" s="566"/>
      <c r="U21" s="569"/>
      <c r="V21" s="569"/>
      <c r="W21" s="569"/>
      <c r="X21" s="569"/>
      <c r="Y21" s="569"/>
    </row>
    <row r="22" spans="2:25">
      <c r="B22" s="570"/>
      <c r="C22" s="566"/>
      <c r="D22" s="566"/>
      <c r="E22" s="566"/>
      <c r="F22" s="566"/>
      <c r="G22" s="566"/>
      <c r="H22" s="569"/>
      <c r="I22" s="569"/>
      <c r="J22" s="569"/>
      <c r="K22" s="569"/>
      <c r="L22" s="569"/>
      <c r="M22" s="563"/>
      <c r="N22" s="563"/>
      <c r="O22" s="570"/>
      <c r="P22" s="566">
        <v>36</v>
      </c>
      <c r="Q22" s="566">
        <v>38</v>
      </c>
      <c r="R22" s="566"/>
      <c r="S22" s="566"/>
      <c r="T22" s="566"/>
      <c r="U22" s="569"/>
      <c r="V22" s="569"/>
      <c r="W22" s="569"/>
      <c r="X22" s="569"/>
      <c r="Y22" s="569"/>
    </row>
    <row r="23" spans="2:25">
      <c r="B23" s="566" t="s">
        <v>895</v>
      </c>
      <c r="C23" s="566"/>
      <c r="D23" s="566"/>
      <c r="E23" s="566"/>
      <c r="F23" s="566"/>
      <c r="G23" s="566"/>
      <c r="H23" s="569"/>
      <c r="I23" s="569"/>
      <c r="J23" s="569"/>
      <c r="K23" s="569"/>
      <c r="L23" s="569"/>
      <c r="M23" s="563"/>
      <c r="N23" s="563"/>
      <c r="O23" s="566" t="s">
        <v>895</v>
      </c>
      <c r="P23" s="3008">
        <f>SUM(P13:Q22)</f>
        <v>739</v>
      </c>
      <c r="Q23" s="3009"/>
      <c r="R23" s="566"/>
      <c r="S23" s="566"/>
      <c r="T23" s="566"/>
      <c r="U23" s="569"/>
      <c r="V23" s="569"/>
      <c r="W23" s="569"/>
      <c r="X23" s="569"/>
      <c r="Y23" s="569"/>
    </row>
    <row r="24" spans="2:25">
      <c r="B24" s="566" t="s">
        <v>896</v>
      </c>
      <c r="C24" s="571"/>
      <c r="D24" s="572"/>
      <c r="E24" s="571"/>
      <c r="F24" s="572"/>
      <c r="G24" s="571"/>
      <c r="H24" s="572"/>
      <c r="I24" s="571"/>
      <c r="J24" s="572"/>
      <c r="K24" s="571"/>
      <c r="L24" s="572"/>
      <c r="M24" s="563"/>
      <c r="N24" s="563"/>
      <c r="O24" s="566" t="s">
        <v>896</v>
      </c>
      <c r="P24" s="3002">
        <f>P23/20</f>
        <v>36.950000000000003</v>
      </c>
      <c r="Q24" s="3003"/>
      <c r="R24" s="571"/>
      <c r="S24" s="572"/>
      <c r="T24" s="571"/>
      <c r="U24" s="572"/>
      <c r="V24" s="571"/>
      <c r="W24" s="572"/>
      <c r="X24" s="571"/>
      <c r="Y24" s="572"/>
    </row>
    <row r="25" spans="2:25">
      <c r="B25" s="567" t="s">
        <v>897</v>
      </c>
      <c r="C25" s="573"/>
      <c r="D25" s="574"/>
      <c r="E25" s="573"/>
      <c r="F25" s="574"/>
      <c r="G25" s="573"/>
      <c r="H25" s="575"/>
      <c r="I25" s="576"/>
      <c r="J25" s="575"/>
      <c r="K25" s="576"/>
      <c r="L25" s="575"/>
      <c r="M25" s="563"/>
      <c r="N25" s="563"/>
      <c r="O25" s="567" t="s">
        <v>897</v>
      </c>
      <c r="P25" s="3008" t="s">
        <v>898</v>
      </c>
      <c r="Q25" s="3009"/>
      <c r="R25" s="573"/>
      <c r="S25" s="574"/>
      <c r="T25" s="573"/>
      <c r="U25" s="575"/>
      <c r="V25" s="576"/>
      <c r="W25" s="575"/>
      <c r="X25" s="576"/>
      <c r="Y25" s="575"/>
    </row>
    <row r="26" spans="2:25" ht="20.25">
      <c r="B26" s="568" t="s">
        <v>899</v>
      </c>
      <c r="C26" s="3008" t="s">
        <v>900</v>
      </c>
      <c r="D26" s="3009"/>
      <c r="E26" s="3008" t="s">
        <v>900</v>
      </c>
      <c r="F26" s="3009"/>
      <c r="G26" s="3008" t="s">
        <v>900</v>
      </c>
      <c r="H26" s="3009"/>
      <c r="I26" s="3008" t="s">
        <v>900</v>
      </c>
      <c r="J26" s="3009"/>
      <c r="K26" s="3008" t="s">
        <v>900</v>
      </c>
      <c r="L26" s="3009"/>
      <c r="M26" s="563"/>
      <c r="N26" s="563"/>
      <c r="O26" s="568" t="s">
        <v>899</v>
      </c>
      <c r="P26" s="3008" t="s">
        <v>901</v>
      </c>
      <c r="Q26" s="3009"/>
      <c r="R26" s="3008" t="s">
        <v>900</v>
      </c>
      <c r="S26" s="3009"/>
      <c r="T26" s="3008" t="s">
        <v>900</v>
      </c>
      <c r="U26" s="3009"/>
      <c r="V26" s="3008" t="s">
        <v>900</v>
      </c>
      <c r="W26" s="3009"/>
      <c r="X26" s="3008" t="s">
        <v>900</v>
      </c>
      <c r="Y26" s="3009"/>
    </row>
    <row r="27" spans="2:25">
      <c r="B27" s="567" t="s">
        <v>902</v>
      </c>
      <c r="C27" s="577" t="s">
        <v>903</v>
      </c>
      <c r="D27" s="578"/>
      <c r="E27" s="579" t="s">
        <v>903</v>
      </c>
      <c r="F27" s="574"/>
      <c r="G27" s="577" t="s">
        <v>903</v>
      </c>
      <c r="H27" s="578"/>
      <c r="I27" s="579" t="s">
        <v>903</v>
      </c>
      <c r="J27" s="574"/>
      <c r="K27" s="579" t="s">
        <v>903</v>
      </c>
      <c r="L27" s="574"/>
      <c r="M27" s="563"/>
      <c r="N27" s="563"/>
      <c r="O27" s="567" t="s">
        <v>902</v>
      </c>
      <c r="P27" s="577" t="s">
        <v>903</v>
      </c>
      <c r="Q27" s="578"/>
      <c r="R27" s="579" t="s">
        <v>903</v>
      </c>
      <c r="S27" s="574"/>
      <c r="T27" s="577" t="s">
        <v>903</v>
      </c>
      <c r="U27" s="578"/>
      <c r="V27" s="579" t="s">
        <v>903</v>
      </c>
      <c r="W27" s="574"/>
      <c r="X27" s="579" t="s">
        <v>903</v>
      </c>
      <c r="Y27" s="574"/>
    </row>
    <row r="28" spans="2:25">
      <c r="B28" s="570"/>
      <c r="C28" s="577" t="s">
        <v>904</v>
      </c>
      <c r="D28" s="578"/>
      <c r="E28" s="580" t="s">
        <v>904</v>
      </c>
      <c r="F28" s="581"/>
      <c r="G28" s="577" t="s">
        <v>904</v>
      </c>
      <c r="H28" s="578"/>
      <c r="I28" s="580" t="s">
        <v>904</v>
      </c>
      <c r="J28" s="581"/>
      <c r="K28" s="580" t="s">
        <v>904</v>
      </c>
      <c r="L28" s="581"/>
      <c r="M28" s="563"/>
      <c r="N28" s="563"/>
      <c r="O28" s="570"/>
      <c r="P28" s="582" t="s">
        <v>904</v>
      </c>
      <c r="Q28" s="578"/>
      <c r="R28" s="580" t="s">
        <v>904</v>
      </c>
      <c r="S28" s="581"/>
      <c r="T28" s="577" t="s">
        <v>904</v>
      </c>
      <c r="U28" s="578"/>
      <c r="V28" s="580" t="s">
        <v>904</v>
      </c>
      <c r="W28" s="581"/>
      <c r="X28" s="580" t="s">
        <v>904</v>
      </c>
      <c r="Y28" s="581"/>
    </row>
    <row r="29" spans="2:25">
      <c r="B29" s="570"/>
      <c r="C29" s="577" t="s">
        <v>905</v>
      </c>
      <c r="D29" s="578"/>
      <c r="E29" s="583" t="s">
        <v>905</v>
      </c>
      <c r="F29" s="584"/>
      <c r="G29" s="577" t="s">
        <v>905</v>
      </c>
      <c r="H29" s="578"/>
      <c r="I29" s="583" t="s">
        <v>905</v>
      </c>
      <c r="J29" s="584"/>
      <c r="K29" s="583" t="s">
        <v>905</v>
      </c>
      <c r="L29" s="584"/>
      <c r="M29" s="563"/>
      <c r="N29" s="563"/>
      <c r="O29" s="570"/>
      <c r="P29" s="582" t="s">
        <v>905</v>
      </c>
      <c r="Q29" s="578"/>
      <c r="R29" s="583" t="s">
        <v>905</v>
      </c>
      <c r="S29" s="584"/>
      <c r="T29" s="577" t="s">
        <v>905</v>
      </c>
      <c r="U29" s="578"/>
      <c r="V29" s="583" t="s">
        <v>905</v>
      </c>
      <c r="W29" s="584"/>
      <c r="X29" s="583" t="s">
        <v>905</v>
      </c>
      <c r="Y29" s="584"/>
    </row>
    <row r="30" spans="2:25" ht="20.25">
      <c r="B30" s="568" t="s">
        <v>906</v>
      </c>
      <c r="C30" s="3008" t="s">
        <v>900</v>
      </c>
      <c r="D30" s="3009"/>
      <c r="E30" s="3008" t="s">
        <v>900</v>
      </c>
      <c r="F30" s="3009"/>
      <c r="G30" s="3008" t="s">
        <v>900</v>
      </c>
      <c r="H30" s="3009"/>
      <c r="I30" s="3008" t="s">
        <v>900</v>
      </c>
      <c r="J30" s="3009"/>
      <c r="K30" s="3008" t="s">
        <v>900</v>
      </c>
      <c r="L30" s="3009"/>
      <c r="M30" s="563"/>
      <c r="N30" s="563"/>
      <c r="O30" s="568" t="s">
        <v>906</v>
      </c>
      <c r="P30" s="3008" t="s">
        <v>901</v>
      </c>
      <c r="Q30" s="3009"/>
      <c r="R30" s="3008" t="s">
        <v>900</v>
      </c>
      <c r="S30" s="3009"/>
      <c r="T30" s="3008" t="s">
        <v>900</v>
      </c>
      <c r="U30" s="3009"/>
      <c r="V30" s="3008" t="s">
        <v>900</v>
      </c>
      <c r="W30" s="3009"/>
      <c r="X30" s="3008" t="s">
        <v>900</v>
      </c>
      <c r="Y30" s="3009"/>
    </row>
    <row r="31" spans="2:25">
      <c r="B31" s="567" t="s">
        <v>907</v>
      </c>
      <c r="C31" s="571"/>
      <c r="D31" s="572" t="s">
        <v>472</v>
      </c>
      <c r="E31" s="571"/>
      <c r="F31" s="572" t="s">
        <v>472</v>
      </c>
      <c r="G31" s="571"/>
      <c r="H31" s="572" t="s">
        <v>472</v>
      </c>
      <c r="I31" s="571"/>
      <c r="J31" s="572" t="s">
        <v>472</v>
      </c>
      <c r="K31" s="571"/>
      <c r="L31" s="572" t="s">
        <v>472</v>
      </c>
      <c r="M31" s="563"/>
      <c r="N31" s="563"/>
      <c r="O31" s="567" t="s">
        <v>907</v>
      </c>
      <c r="P31" s="571">
        <f>P35-P34</f>
        <v>135</v>
      </c>
      <c r="Q31" s="572" t="s">
        <v>472</v>
      </c>
      <c r="R31" s="571"/>
      <c r="S31" s="572" t="s">
        <v>472</v>
      </c>
      <c r="T31" s="571"/>
      <c r="U31" s="572" t="s">
        <v>472</v>
      </c>
      <c r="V31" s="571"/>
      <c r="W31" s="572" t="s">
        <v>472</v>
      </c>
      <c r="X31" s="571"/>
      <c r="Y31" s="572" t="s">
        <v>472</v>
      </c>
    </row>
    <row r="32" spans="2:25">
      <c r="B32" s="568" t="s">
        <v>908</v>
      </c>
      <c r="C32" s="3008" t="s">
        <v>900</v>
      </c>
      <c r="D32" s="3009"/>
      <c r="E32" s="3008" t="s">
        <v>900</v>
      </c>
      <c r="F32" s="3009"/>
      <c r="G32" s="3008" t="s">
        <v>900</v>
      </c>
      <c r="H32" s="3009"/>
      <c r="I32" s="3008" t="s">
        <v>900</v>
      </c>
      <c r="J32" s="3009"/>
      <c r="K32" s="3008" t="s">
        <v>900</v>
      </c>
      <c r="L32" s="3009"/>
      <c r="M32" s="563"/>
      <c r="N32" s="563"/>
      <c r="O32" s="568" t="s">
        <v>908</v>
      </c>
      <c r="P32" s="3008" t="s">
        <v>901</v>
      </c>
      <c r="Q32" s="3009"/>
      <c r="R32" s="3008" t="s">
        <v>900</v>
      </c>
      <c r="S32" s="3009"/>
      <c r="T32" s="3008" t="s">
        <v>900</v>
      </c>
      <c r="U32" s="3009"/>
      <c r="V32" s="3008" t="s">
        <v>900</v>
      </c>
      <c r="W32" s="3009"/>
      <c r="X32" s="3008" t="s">
        <v>900</v>
      </c>
      <c r="Y32" s="3009"/>
    </row>
    <row r="33" spans="2:25">
      <c r="B33" s="585" t="s">
        <v>909</v>
      </c>
      <c r="C33" s="3010"/>
      <c r="D33" s="3011"/>
      <c r="E33" s="3010"/>
      <c r="F33" s="3011"/>
      <c r="G33" s="3010"/>
      <c r="H33" s="3011"/>
      <c r="I33" s="3010"/>
      <c r="J33" s="3011"/>
      <c r="K33" s="3010"/>
      <c r="L33" s="3011"/>
      <c r="M33" s="563"/>
      <c r="N33" s="563"/>
      <c r="O33" s="585" t="s">
        <v>909</v>
      </c>
      <c r="P33" s="3010" t="s">
        <v>885</v>
      </c>
      <c r="Q33" s="3011"/>
      <c r="R33" s="3010"/>
      <c r="S33" s="3011"/>
      <c r="T33" s="3010"/>
      <c r="U33" s="3011"/>
      <c r="V33" s="3010"/>
      <c r="W33" s="3011"/>
      <c r="X33" s="3010"/>
      <c r="Y33" s="3011"/>
    </row>
    <row r="34" spans="2:25">
      <c r="B34" s="586" t="s">
        <v>910</v>
      </c>
      <c r="C34" s="3012"/>
      <c r="D34" s="3013"/>
      <c r="E34" s="3012"/>
      <c r="F34" s="3013"/>
      <c r="G34" s="3012"/>
      <c r="H34" s="3013"/>
      <c r="I34" s="3012"/>
      <c r="J34" s="3013"/>
      <c r="K34" s="3012"/>
      <c r="L34" s="3013"/>
      <c r="M34" s="563"/>
      <c r="N34" s="563"/>
      <c r="O34" s="586" t="s">
        <v>910</v>
      </c>
      <c r="P34" s="3014">
        <v>44630</v>
      </c>
      <c r="Q34" s="3015"/>
      <c r="R34" s="3012"/>
      <c r="S34" s="3013"/>
      <c r="T34" s="3012"/>
      <c r="U34" s="3013"/>
      <c r="V34" s="3012"/>
      <c r="W34" s="3013"/>
      <c r="X34" s="3012"/>
      <c r="Y34" s="3013"/>
    </row>
    <row r="35" spans="2:25">
      <c r="B35" s="587" t="s">
        <v>911</v>
      </c>
      <c r="C35" s="3019"/>
      <c r="D35" s="3020"/>
      <c r="E35" s="3019"/>
      <c r="F35" s="3020"/>
      <c r="G35" s="3019"/>
      <c r="H35" s="3020"/>
      <c r="I35" s="3019"/>
      <c r="J35" s="3020"/>
      <c r="K35" s="3019"/>
      <c r="L35" s="3020"/>
      <c r="M35" s="563"/>
      <c r="N35" s="563"/>
      <c r="O35" s="587" t="s">
        <v>911</v>
      </c>
      <c r="P35" s="3021">
        <v>44765</v>
      </c>
      <c r="Q35" s="3022"/>
      <c r="R35" s="3019"/>
      <c r="S35" s="3020"/>
      <c r="T35" s="3019"/>
      <c r="U35" s="3020"/>
      <c r="V35" s="3019"/>
      <c r="W35" s="3020"/>
      <c r="X35" s="3019"/>
      <c r="Y35" s="3020"/>
    </row>
    <row r="36" spans="2:25" ht="20.25">
      <c r="B36" s="576"/>
      <c r="C36" s="3016" t="s">
        <v>912</v>
      </c>
      <c r="D36" s="3016"/>
      <c r="E36" s="3016"/>
      <c r="F36" s="3016"/>
      <c r="G36" s="3016"/>
      <c r="H36" s="3016"/>
      <c r="I36" s="3016"/>
      <c r="J36" s="3016"/>
      <c r="K36" s="3016"/>
      <c r="L36" s="3017"/>
      <c r="M36" s="563"/>
      <c r="N36" s="563"/>
      <c r="O36" s="576"/>
      <c r="P36" s="3016" t="s">
        <v>912</v>
      </c>
      <c r="Q36" s="3016"/>
      <c r="R36" s="3016"/>
      <c r="S36" s="3016"/>
      <c r="T36" s="3016"/>
      <c r="U36" s="3016"/>
      <c r="V36" s="3016"/>
      <c r="W36" s="3016"/>
      <c r="X36" s="3016"/>
      <c r="Y36" s="3017"/>
    </row>
    <row r="37" spans="2:25" ht="20.25">
      <c r="B37" s="588"/>
      <c r="C37" s="563"/>
      <c r="D37" s="563"/>
      <c r="E37" s="563"/>
      <c r="F37" s="563"/>
      <c r="I37" s="3018" t="s">
        <v>913</v>
      </c>
      <c r="J37" s="3018"/>
      <c r="K37" s="3018"/>
      <c r="L37" s="589"/>
      <c r="M37" s="563"/>
      <c r="N37" s="563"/>
      <c r="O37" s="588"/>
      <c r="P37" s="563"/>
      <c r="Q37" s="563"/>
      <c r="R37" s="563"/>
      <c r="S37" s="563"/>
      <c r="V37" s="3018" t="s">
        <v>913</v>
      </c>
      <c r="W37" s="3018"/>
      <c r="X37" s="3018"/>
      <c r="Y37" s="589"/>
    </row>
    <row r="38" spans="2:25">
      <c r="B38" s="588"/>
      <c r="C38" s="563"/>
      <c r="D38" s="563"/>
      <c r="E38" s="563"/>
      <c r="F38" s="563"/>
      <c r="G38" s="563"/>
      <c r="H38" s="563"/>
      <c r="I38" s="563"/>
      <c r="J38" s="563"/>
      <c r="K38" s="563"/>
      <c r="L38" s="589"/>
      <c r="M38" s="563"/>
      <c r="N38" s="563"/>
      <c r="O38" s="588"/>
      <c r="P38" s="563"/>
      <c r="Q38" s="563"/>
      <c r="R38" s="563"/>
      <c r="S38" s="563"/>
      <c r="T38" s="563"/>
      <c r="U38" s="563"/>
      <c r="V38" s="563"/>
      <c r="W38" s="563"/>
      <c r="X38" s="563"/>
      <c r="Y38" s="589"/>
    </row>
    <row r="39" spans="2:25">
      <c r="B39" s="590"/>
      <c r="C39" s="591"/>
      <c r="D39" s="591"/>
      <c r="E39" s="591"/>
      <c r="F39" s="591"/>
      <c r="G39" s="591"/>
      <c r="H39" s="591"/>
      <c r="I39" s="591"/>
      <c r="J39" s="591"/>
      <c r="K39" s="591"/>
      <c r="L39" s="592"/>
      <c r="M39" s="563"/>
      <c r="N39" s="563"/>
      <c r="O39" s="590"/>
      <c r="P39" s="591"/>
      <c r="Q39" s="591"/>
      <c r="R39" s="591"/>
      <c r="S39" s="591"/>
      <c r="T39" s="591"/>
      <c r="U39" s="591"/>
      <c r="V39" s="591"/>
      <c r="W39" s="591"/>
      <c r="X39" s="591"/>
      <c r="Y39" s="592"/>
    </row>
    <row r="40" spans="2:25">
      <c r="B40" s="563" t="s">
        <v>914</v>
      </c>
      <c r="C40" s="563"/>
      <c r="D40" s="563"/>
      <c r="E40" s="563"/>
      <c r="F40" s="563"/>
      <c r="G40" s="563"/>
      <c r="H40" s="593"/>
      <c r="I40" s="563"/>
      <c r="J40" s="563"/>
      <c r="K40" s="563"/>
      <c r="L40" s="563"/>
      <c r="M40" s="563"/>
      <c r="N40" s="563"/>
      <c r="O40" s="563" t="s">
        <v>915</v>
      </c>
      <c r="P40" s="563"/>
      <c r="Q40" s="563"/>
      <c r="R40" s="563"/>
      <c r="S40" s="563"/>
      <c r="T40" s="563"/>
      <c r="U40" s="593"/>
      <c r="V40" s="563"/>
      <c r="W40" s="563"/>
      <c r="X40" s="563"/>
      <c r="Y40" s="563"/>
    </row>
    <row r="41" spans="2:25">
      <c r="B41" s="563"/>
      <c r="C41" s="563"/>
      <c r="D41" s="563"/>
      <c r="E41" s="562"/>
      <c r="F41" s="563"/>
      <c r="G41" s="563"/>
      <c r="H41" s="563"/>
      <c r="I41" s="563"/>
      <c r="J41" s="563"/>
      <c r="K41" s="563"/>
      <c r="L41" s="563"/>
      <c r="M41" s="563"/>
      <c r="N41" s="563"/>
      <c r="O41" s="563"/>
      <c r="P41" s="563"/>
      <c r="Q41" s="563"/>
      <c r="R41" s="562"/>
      <c r="S41" s="563"/>
      <c r="T41" s="563"/>
      <c r="U41" s="563"/>
      <c r="V41" s="563"/>
      <c r="W41" s="563"/>
      <c r="X41" s="563"/>
      <c r="Y41" s="563"/>
    </row>
    <row r="42" spans="2:25">
      <c r="B42" s="563"/>
      <c r="C42" s="563"/>
      <c r="D42" s="563"/>
      <c r="E42" s="563"/>
      <c r="F42" s="563"/>
      <c r="G42" s="563"/>
      <c r="H42" s="563"/>
      <c r="I42" s="563"/>
      <c r="J42" s="563"/>
      <c r="K42" s="563"/>
      <c r="L42" s="563"/>
      <c r="M42" s="563"/>
      <c r="N42" s="563"/>
      <c r="O42" s="563"/>
      <c r="P42" s="563"/>
      <c r="Q42" s="563"/>
      <c r="R42" s="563"/>
      <c r="S42" s="563"/>
      <c r="T42" s="563"/>
      <c r="U42" s="563"/>
      <c r="V42" s="563"/>
      <c r="W42" s="563"/>
      <c r="X42" s="563"/>
      <c r="Y42" s="563"/>
    </row>
    <row r="43" spans="2:25">
      <c r="B43" s="563"/>
      <c r="C43" s="563"/>
      <c r="D43" s="563"/>
      <c r="E43" s="563"/>
      <c r="F43" s="563"/>
      <c r="G43" s="563"/>
      <c r="H43" s="563"/>
      <c r="I43" s="563"/>
      <c r="J43" s="563"/>
      <c r="K43" s="563"/>
      <c r="L43" s="563"/>
      <c r="O43" s="563"/>
      <c r="P43" s="563"/>
      <c r="Q43" s="563"/>
      <c r="R43" s="563"/>
      <c r="S43" s="563"/>
      <c r="T43" s="563"/>
      <c r="U43" s="563"/>
      <c r="V43" s="563"/>
      <c r="W43" s="563"/>
      <c r="X43" s="563"/>
      <c r="Y43" s="563"/>
    </row>
    <row r="44" spans="2:25">
      <c r="B44" s="563"/>
      <c r="C44" s="563"/>
      <c r="D44" s="563"/>
      <c r="E44" s="563"/>
      <c r="F44" s="563"/>
      <c r="G44" s="563"/>
      <c r="H44" s="563"/>
      <c r="I44" s="563"/>
      <c r="J44" s="563"/>
      <c r="K44" s="563"/>
      <c r="L44" s="563"/>
      <c r="O44" s="563"/>
      <c r="P44" s="563"/>
      <c r="Q44" s="563"/>
      <c r="R44" s="563"/>
      <c r="S44" s="563"/>
      <c r="T44" s="563"/>
      <c r="U44" s="563"/>
      <c r="V44" s="563"/>
      <c r="W44" s="563"/>
      <c r="X44" s="563"/>
      <c r="Y44" s="563"/>
    </row>
    <row r="45" spans="2:25">
      <c r="B45" s="563"/>
      <c r="C45" s="563"/>
      <c r="D45" s="563"/>
      <c r="E45" s="563"/>
      <c r="F45" s="563"/>
      <c r="G45" s="563"/>
      <c r="H45" s="563"/>
      <c r="I45" s="563"/>
      <c r="J45" s="563"/>
      <c r="K45" s="563"/>
      <c r="L45" s="563"/>
      <c r="O45" s="563"/>
      <c r="P45" s="563"/>
      <c r="Q45" s="563"/>
      <c r="R45" s="563"/>
      <c r="S45" s="563"/>
      <c r="T45" s="563"/>
      <c r="U45" s="563"/>
      <c r="V45" s="563"/>
      <c r="W45" s="563"/>
      <c r="X45" s="563"/>
      <c r="Y45" s="563"/>
    </row>
    <row r="46" spans="2:25">
      <c r="B46" s="563"/>
      <c r="C46" s="563"/>
      <c r="D46" s="563"/>
      <c r="E46" s="563"/>
      <c r="F46" s="563"/>
      <c r="G46" s="563"/>
      <c r="H46" s="563"/>
      <c r="I46" s="563"/>
      <c r="J46" s="563"/>
      <c r="K46" s="563"/>
      <c r="L46" s="563"/>
      <c r="O46" s="563"/>
      <c r="P46" s="563"/>
      <c r="Q46" s="563"/>
      <c r="R46" s="563"/>
      <c r="S46" s="563"/>
      <c r="T46" s="563"/>
      <c r="U46" s="563"/>
      <c r="V46" s="563"/>
      <c r="W46" s="563"/>
      <c r="X46" s="563"/>
      <c r="Y46" s="563"/>
    </row>
  </sheetData>
  <mergeCells count="95">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 ref="R33:S33"/>
    <mergeCell ref="T33:U33"/>
    <mergeCell ref="V33:W33"/>
    <mergeCell ref="X33:Y33"/>
    <mergeCell ref="P34:Q34"/>
    <mergeCell ref="R34:S34"/>
    <mergeCell ref="T34:U34"/>
    <mergeCell ref="V34:W34"/>
    <mergeCell ref="X34:Y34"/>
    <mergeCell ref="P33:Q33"/>
    <mergeCell ref="C34:D34"/>
    <mergeCell ref="E34:F34"/>
    <mergeCell ref="G34:H34"/>
    <mergeCell ref="I34:J34"/>
    <mergeCell ref="K34:L34"/>
    <mergeCell ref="C33:D33"/>
    <mergeCell ref="E33:F33"/>
    <mergeCell ref="G33:H33"/>
    <mergeCell ref="I33:J33"/>
    <mergeCell ref="K33:L33"/>
    <mergeCell ref="P32:Q32"/>
    <mergeCell ref="R32:S32"/>
    <mergeCell ref="T32:U32"/>
    <mergeCell ref="V32:W32"/>
    <mergeCell ref="X32:Y32"/>
    <mergeCell ref="C32:D32"/>
    <mergeCell ref="E32:F32"/>
    <mergeCell ref="G32:H32"/>
    <mergeCell ref="I32:J32"/>
    <mergeCell ref="K32:L32"/>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P25:Q25"/>
    <mergeCell ref="C26:D26"/>
    <mergeCell ref="E26:F26"/>
    <mergeCell ref="G26:H26"/>
    <mergeCell ref="I26:J26"/>
    <mergeCell ref="K26:L26"/>
    <mergeCell ref="P26:Q26"/>
    <mergeCell ref="P24:Q24"/>
    <mergeCell ref="R10:S10"/>
    <mergeCell ref="T10:U10"/>
    <mergeCell ref="V10:W10"/>
    <mergeCell ref="X10:Y10"/>
    <mergeCell ref="P11:Q12"/>
    <mergeCell ref="P10:Q10"/>
    <mergeCell ref="R11:S12"/>
    <mergeCell ref="T11:U12"/>
    <mergeCell ref="V11:W12"/>
    <mergeCell ref="X11:Y12"/>
    <mergeCell ref="P23:Q23"/>
    <mergeCell ref="C11:D12"/>
    <mergeCell ref="E11:F12"/>
    <mergeCell ref="G11:H12"/>
    <mergeCell ref="I11:J12"/>
    <mergeCell ref="K11:L12"/>
    <mergeCell ref="C10:D10"/>
    <mergeCell ref="E10:F10"/>
    <mergeCell ref="G10:H10"/>
    <mergeCell ref="I10:J10"/>
    <mergeCell ref="K10:L10"/>
    <mergeCell ref="C4:J4"/>
    <mergeCell ref="P4:W4"/>
    <mergeCell ref="B6:G6"/>
    <mergeCell ref="O6:T6"/>
    <mergeCell ref="B8:G8"/>
    <mergeCell ref="I8:L8"/>
    <mergeCell ref="O8:T8"/>
    <mergeCell ref="V8:Y8"/>
  </mergeCells>
  <phoneticPr fontId="12"/>
  <pageMargins left="0.7" right="0.7" top="0.75" bottom="0.75" header="0.3" footer="0.3"/>
  <pageSetup paperSize="9" orientation="portrait" r:id="rId1"/>
  <colBreaks count="1" manualBreakCount="1">
    <brk id="13" max="1048575" man="1"/>
  </colBreaks>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CCFFCC"/>
  </sheetPr>
  <dimension ref="B1:AB39"/>
  <sheetViews>
    <sheetView view="pageBreakPreview" topLeftCell="A3" zoomScale="115" zoomScaleNormal="75" zoomScaleSheetLayoutView="115" workbookViewId="0">
      <selection activeCell="B33" sqref="B33:M59"/>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721"/>
    </row>
    <row r="2" spans="2:28" ht="16.5">
      <c r="B2" s="702" t="s">
        <v>986</v>
      </c>
      <c r="P2" s="702" t="s">
        <v>986</v>
      </c>
    </row>
    <row r="4" spans="2:28" ht="18.600000000000001" customHeight="1">
      <c r="B4" s="305"/>
      <c r="C4" s="306"/>
      <c r="D4" s="306"/>
      <c r="E4" s="306"/>
      <c r="F4" s="306"/>
      <c r="G4" s="306"/>
      <c r="H4" s="306"/>
      <c r="I4" s="306"/>
      <c r="J4" s="306"/>
      <c r="K4" s="306"/>
      <c r="L4" s="306"/>
      <c r="M4" s="315"/>
      <c r="P4" s="305"/>
      <c r="Q4" s="306"/>
      <c r="R4" s="306"/>
      <c r="S4" s="306"/>
      <c r="T4" s="306"/>
      <c r="U4" s="306"/>
      <c r="V4" s="306"/>
      <c r="W4" s="306"/>
      <c r="X4" s="306"/>
      <c r="Y4" s="306"/>
      <c r="Z4" s="306"/>
      <c r="AA4" s="315"/>
    </row>
    <row r="5" spans="2:28" ht="18.600000000000001" customHeight="1">
      <c r="B5" s="309"/>
      <c r="C5" s="594" t="s">
        <v>888</v>
      </c>
      <c r="D5" s="594"/>
      <c r="E5" s="595"/>
      <c r="F5" s="595"/>
      <c r="M5" s="311"/>
      <c r="P5" s="309"/>
      <c r="Q5" s="594" t="s">
        <v>888</v>
      </c>
      <c r="R5" s="594"/>
      <c r="S5" s="595"/>
      <c r="T5" s="595"/>
      <c r="AA5" s="311"/>
    </row>
    <row r="6" spans="2:28" ht="18.600000000000001" customHeight="1">
      <c r="B6" s="309"/>
      <c r="G6" s="596"/>
      <c r="I6" s="597"/>
      <c r="M6" s="598"/>
      <c r="N6" s="597"/>
      <c r="P6" s="309"/>
      <c r="U6" s="596"/>
      <c r="W6" s="597"/>
      <c r="AA6" s="598"/>
      <c r="AB6" s="597"/>
    </row>
    <row r="7" spans="2:28" ht="18.600000000000001" customHeight="1">
      <c r="B7" s="309"/>
      <c r="C7" s="594" t="s">
        <v>916</v>
      </c>
      <c r="D7" s="594"/>
      <c r="E7" s="595"/>
      <c r="F7" s="595"/>
      <c r="G7" s="596"/>
      <c r="I7" s="597"/>
      <c r="J7" s="599" t="s">
        <v>917</v>
      </c>
      <c r="K7" s="599"/>
      <c r="L7" s="599"/>
      <c r="M7" s="598"/>
      <c r="N7" s="597"/>
      <c r="P7" s="309"/>
      <c r="Q7" s="594" t="s">
        <v>916</v>
      </c>
      <c r="R7" s="594"/>
      <c r="S7" s="595"/>
      <c r="T7" s="595"/>
      <c r="U7" s="596"/>
      <c r="W7" s="597"/>
      <c r="X7" s="599" t="s">
        <v>917</v>
      </c>
      <c r="Y7" s="599"/>
      <c r="Z7" s="599"/>
      <c r="AA7" s="598"/>
      <c r="AB7" s="597"/>
    </row>
    <row r="8" spans="2:28" ht="18.600000000000001" customHeight="1">
      <c r="B8" s="309"/>
      <c r="C8" s="600"/>
      <c r="D8" s="600"/>
      <c r="E8" s="596"/>
      <c r="F8" s="596"/>
      <c r="G8" s="596"/>
      <c r="I8" s="597"/>
      <c r="J8" s="597"/>
      <c r="K8" s="597"/>
      <c r="L8" s="597"/>
      <c r="M8" s="598"/>
      <c r="N8" s="597"/>
      <c r="P8" s="309"/>
      <c r="Q8" s="600"/>
      <c r="R8" s="600"/>
      <c r="S8" s="596"/>
      <c r="T8" s="596"/>
      <c r="U8" s="596"/>
      <c r="W8" s="597"/>
      <c r="X8" s="597"/>
      <c r="Y8" s="597"/>
      <c r="Z8" s="597"/>
      <c r="AA8" s="598"/>
      <c r="AB8" s="597"/>
    </row>
    <row r="9" spans="2:28" ht="18.600000000000001" customHeight="1">
      <c r="B9" s="3026" t="s">
        <v>918</v>
      </c>
      <c r="C9" s="3027"/>
      <c r="D9" s="3027"/>
      <c r="E9" s="3027"/>
      <c r="F9" s="3027"/>
      <c r="G9" s="3027"/>
      <c r="H9" s="3027"/>
      <c r="I9" s="3027"/>
      <c r="J9" s="3027"/>
      <c r="K9" s="3027"/>
      <c r="L9" s="3027"/>
      <c r="M9" s="3028"/>
      <c r="N9" s="597"/>
      <c r="P9" s="3026" t="s">
        <v>918</v>
      </c>
      <c r="Q9" s="3027"/>
      <c r="R9" s="3027"/>
      <c r="S9" s="3027"/>
      <c r="T9" s="3027"/>
      <c r="U9" s="3027"/>
      <c r="V9" s="3027"/>
      <c r="W9" s="3027"/>
      <c r="X9" s="3027"/>
      <c r="Y9" s="3027"/>
      <c r="Z9" s="3027"/>
      <c r="AA9" s="3028"/>
      <c r="AB9" s="597"/>
    </row>
    <row r="10" spans="2:28" ht="18.600000000000001" customHeight="1">
      <c r="B10" s="309"/>
      <c r="M10" s="311"/>
      <c r="P10" s="309"/>
      <c r="AA10" s="311"/>
    </row>
    <row r="11" spans="2:28" ht="20.100000000000001" customHeight="1">
      <c r="B11" s="3023" t="s">
        <v>919</v>
      </c>
      <c r="C11" s="3025"/>
      <c r="D11" s="3023" t="s">
        <v>920</v>
      </c>
      <c r="E11" s="3025"/>
      <c r="F11" s="3023" t="s">
        <v>921</v>
      </c>
      <c r="G11" s="3024"/>
      <c r="H11" s="3023" t="s">
        <v>919</v>
      </c>
      <c r="I11" s="3025"/>
      <c r="J11" s="3023" t="s">
        <v>920</v>
      </c>
      <c r="K11" s="3025"/>
      <c r="L11" s="3023" t="s">
        <v>921</v>
      </c>
      <c r="M11" s="3025"/>
      <c r="P11" s="3023" t="s">
        <v>919</v>
      </c>
      <c r="Q11" s="3025"/>
      <c r="R11" s="3023" t="s">
        <v>920</v>
      </c>
      <c r="S11" s="3025"/>
      <c r="T11" s="3023" t="s">
        <v>921</v>
      </c>
      <c r="U11" s="3024"/>
      <c r="V11" s="3023" t="s">
        <v>919</v>
      </c>
      <c r="W11" s="3025"/>
      <c r="X11" s="3023" t="s">
        <v>920</v>
      </c>
      <c r="Y11" s="3025"/>
      <c r="Z11" s="3023" t="s">
        <v>921</v>
      </c>
      <c r="AA11" s="3025"/>
    </row>
    <row r="12" spans="2:28" ht="20.100000000000001" customHeight="1">
      <c r="B12" s="3029"/>
      <c r="C12" s="3030"/>
      <c r="D12" s="2565"/>
      <c r="E12" s="2567"/>
      <c r="F12" s="3031"/>
      <c r="G12" s="3032"/>
      <c r="H12" s="2555"/>
      <c r="I12" s="2555"/>
      <c r="J12" s="2555"/>
      <c r="K12" s="2555"/>
      <c r="L12" s="2555"/>
      <c r="M12" s="2555"/>
      <c r="P12" s="3029" t="s">
        <v>922</v>
      </c>
      <c r="Q12" s="3030"/>
      <c r="R12" s="2565">
        <v>148</v>
      </c>
      <c r="S12" s="2567"/>
      <c r="T12" s="3031"/>
      <c r="U12" s="3032"/>
      <c r="V12" s="2555"/>
      <c r="W12" s="2555"/>
      <c r="X12" s="2555"/>
      <c r="Y12" s="2555"/>
      <c r="Z12" s="2555"/>
      <c r="AA12" s="2555"/>
    </row>
    <row r="13" spans="2:28" ht="20.100000000000001" customHeight="1">
      <c r="B13" s="3029"/>
      <c r="C13" s="3030"/>
      <c r="D13" s="2565"/>
      <c r="E13" s="2567"/>
      <c r="F13" s="3031"/>
      <c r="G13" s="3032"/>
      <c r="H13" s="2555"/>
      <c r="I13" s="2555"/>
      <c r="J13" s="2555"/>
      <c r="K13" s="2555"/>
      <c r="L13" s="2555"/>
      <c r="M13" s="2555"/>
      <c r="P13" s="3029">
        <v>74</v>
      </c>
      <c r="Q13" s="3030"/>
      <c r="R13" s="2565">
        <v>143</v>
      </c>
      <c r="S13" s="2567"/>
      <c r="T13" s="3031"/>
      <c r="U13" s="3032"/>
      <c r="V13" s="2555"/>
      <c r="W13" s="2555"/>
      <c r="X13" s="2555"/>
      <c r="Y13" s="2555"/>
      <c r="Z13" s="2555"/>
      <c r="AA13" s="2555"/>
    </row>
    <row r="14" spans="2:28" ht="20.100000000000001" customHeight="1">
      <c r="B14" s="3029"/>
      <c r="C14" s="3030"/>
      <c r="D14" s="2565"/>
      <c r="E14" s="2567"/>
      <c r="F14" s="3031"/>
      <c r="G14" s="3032"/>
      <c r="H14" s="2555"/>
      <c r="I14" s="2555"/>
      <c r="J14" s="2555"/>
      <c r="K14" s="2555"/>
      <c r="L14" s="2555"/>
      <c r="M14" s="2555"/>
      <c r="P14" s="3029">
        <v>75</v>
      </c>
      <c r="Q14" s="3030"/>
      <c r="R14" s="2565">
        <v>144</v>
      </c>
      <c r="S14" s="2567"/>
      <c r="T14" s="3031"/>
      <c r="U14" s="3032"/>
      <c r="V14" s="2555"/>
      <c r="W14" s="2555"/>
      <c r="X14" s="2555"/>
      <c r="Y14" s="2555"/>
      <c r="Z14" s="2555"/>
      <c r="AA14" s="2555"/>
    </row>
    <row r="15" spans="2:28" ht="20.100000000000001" customHeight="1">
      <c r="B15" s="3029"/>
      <c r="C15" s="3030"/>
      <c r="D15" s="2565"/>
      <c r="E15" s="2567"/>
      <c r="F15" s="3031"/>
      <c r="G15" s="3032"/>
      <c r="H15" s="2555"/>
      <c r="I15" s="2555"/>
      <c r="J15" s="2555"/>
      <c r="K15" s="2555"/>
      <c r="L15" s="2555"/>
      <c r="M15" s="2555"/>
      <c r="P15" s="3029">
        <v>76</v>
      </c>
      <c r="Q15" s="3030"/>
      <c r="R15" s="2565">
        <v>146</v>
      </c>
      <c r="S15" s="2567"/>
      <c r="T15" s="3031"/>
      <c r="U15" s="3032"/>
      <c r="V15" s="2555"/>
      <c r="W15" s="2555"/>
      <c r="X15" s="2555"/>
      <c r="Y15" s="2555"/>
      <c r="Z15" s="2555"/>
      <c r="AA15" s="2555"/>
    </row>
    <row r="16" spans="2:28" ht="20.100000000000001" customHeight="1">
      <c r="B16" s="3029"/>
      <c r="C16" s="3030"/>
      <c r="D16" s="2565"/>
      <c r="E16" s="2567"/>
      <c r="F16" s="3031"/>
      <c r="G16" s="3032"/>
      <c r="H16" s="2555"/>
      <c r="I16" s="2555"/>
      <c r="J16" s="2555"/>
      <c r="K16" s="2555"/>
      <c r="L16" s="2555"/>
      <c r="M16" s="2555"/>
      <c r="P16" s="3029">
        <v>77</v>
      </c>
      <c r="Q16" s="3030"/>
      <c r="R16" s="2565">
        <v>149</v>
      </c>
      <c r="S16" s="2567"/>
      <c r="T16" s="3031"/>
      <c r="U16" s="3032"/>
      <c r="V16" s="2555"/>
      <c r="W16" s="2555"/>
      <c r="X16" s="2555"/>
      <c r="Y16" s="2555"/>
      <c r="Z16" s="2555"/>
      <c r="AA16" s="2555"/>
    </row>
    <row r="17" spans="2:27" ht="20.100000000000001" customHeight="1">
      <c r="B17" s="3029"/>
      <c r="C17" s="3030"/>
      <c r="D17" s="2565"/>
      <c r="E17" s="2567"/>
      <c r="F17" s="3031"/>
      <c r="G17" s="3032"/>
      <c r="H17" s="2555"/>
      <c r="I17" s="2555"/>
      <c r="J17" s="2555"/>
      <c r="K17" s="2555"/>
      <c r="L17" s="2555"/>
      <c r="M17" s="2555"/>
      <c r="P17" s="3029">
        <v>78</v>
      </c>
      <c r="Q17" s="3030"/>
      <c r="R17" s="2565">
        <v>142</v>
      </c>
      <c r="S17" s="2567"/>
      <c r="T17" s="3031"/>
      <c r="U17" s="3032"/>
      <c r="V17" s="2555"/>
      <c r="W17" s="2555"/>
      <c r="X17" s="2555"/>
      <c r="Y17" s="2555"/>
      <c r="Z17" s="2555"/>
      <c r="AA17" s="2555"/>
    </row>
    <row r="18" spans="2:27" ht="20.100000000000001" customHeight="1">
      <c r="B18" s="3029"/>
      <c r="C18" s="3030"/>
      <c r="D18" s="2565"/>
      <c r="E18" s="2567"/>
      <c r="F18" s="3031"/>
      <c r="G18" s="3032"/>
      <c r="H18" s="2555"/>
      <c r="I18" s="2555"/>
      <c r="J18" s="2555"/>
      <c r="K18" s="2555"/>
      <c r="L18" s="2555"/>
      <c r="M18" s="2555"/>
      <c r="P18" s="3029">
        <v>79</v>
      </c>
      <c r="Q18" s="3030"/>
      <c r="R18" s="2565">
        <v>146</v>
      </c>
      <c r="S18" s="2567"/>
      <c r="T18" s="3031"/>
      <c r="U18" s="3032"/>
      <c r="V18" s="2555"/>
      <c r="W18" s="2555"/>
      <c r="X18" s="2555"/>
      <c r="Y18" s="2555"/>
      <c r="Z18" s="2555"/>
      <c r="AA18" s="2555"/>
    </row>
    <row r="19" spans="2:27" ht="20.100000000000001" customHeight="1">
      <c r="B19" s="3029"/>
      <c r="C19" s="3030"/>
      <c r="D19" s="2565"/>
      <c r="E19" s="2567"/>
      <c r="F19" s="3031"/>
      <c r="G19" s="3032"/>
      <c r="H19" s="2555"/>
      <c r="I19" s="2555"/>
      <c r="J19" s="2555"/>
      <c r="K19" s="2555"/>
      <c r="L19" s="2555"/>
      <c r="M19" s="2555"/>
      <c r="P19" s="3029">
        <v>80</v>
      </c>
      <c r="Q19" s="3030"/>
      <c r="R19" s="2565">
        <v>142</v>
      </c>
      <c r="S19" s="2567"/>
      <c r="T19" s="3031"/>
      <c r="U19" s="3032"/>
      <c r="V19" s="2555"/>
      <c r="W19" s="2555"/>
      <c r="X19" s="2555"/>
      <c r="Y19" s="2555"/>
      <c r="Z19" s="2555"/>
      <c r="AA19" s="2555"/>
    </row>
    <row r="20" spans="2:27" ht="20.100000000000001" customHeight="1">
      <c r="B20" s="3029"/>
      <c r="C20" s="3030"/>
      <c r="D20" s="2565"/>
      <c r="E20" s="2567"/>
      <c r="F20" s="3031"/>
      <c r="G20" s="3032"/>
      <c r="H20" s="2555"/>
      <c r="I20" s="2555"/>
      <c r="J20" s="2555"/>
      <c r="K20" s="2555"/>
      <c r="L20" s="2555"/>
      <c r="M20" s="2555"/>
      <c r="P20" s="3029">
        <v>81</v>
      </c>
      <c r="Q20" s="3030"/>
      <c r="R20" s="2565">
        <v>147</v>
      </c>
      <c r="S20" s="2567"/>
      <c r="T20" s="3031"/>
      <c r="U20" s="3032"/>
      <c r="V20" s="2555"/>
      <c r="W20" s="2555"/>
      <c r="X20" s="2555"/>
      <c r="Y20" s="2555"/>
      <c r="Z20" s="2555"/>
      <c r="AA20" s="2555"/>
    </row>
    <row r="21" spans="2:27" ht="20.100000000000001" customHeight="1">
      <c r="B21" s="3029"/>
      <c r="C21" s="3030"/>
      <c r="D21" s="2565"/>
      <c r="E21" s="2567"/>
      <c r="F21" s="3031"/>
      <c r="G21" s="3032"/>
      <c r="H21" s="2555"/>
      <c r="I21" s="2555"/>
      <c r="J21" s="2555"/>
      <c r="K21" s="2555"/>
      <c r="L21" s="2555"/>
      <c r="M21" s="2555"/>
      <c r="P21" s="3029">
        <v>82</v>
      </c>
      <c r="Q21" s="3030"/>
      <c r="R21" s="2565">
        <v>146</v>
      </c>
      <c r="S21" s="2567"/>
      <c r="T21" s="3031"/>
      <c r="U21" s="3032"/>
      <c r="V21" s="2555"/>
      <c r="W21" s="2555"/>
      <c r="X21" s="2555"/>
      <c r="Y21" s="2555"/>
      <c r="Z21" s="2555"/>
      <c r="AA21" s="2555"/>
    </row>
    <row r="22" spans="2:27" ht="20.100000000000001" customHeight="1">
      <c r="B22" s="2555"/>
      <c r="C22" s="2555"/>
      <c r="D22" s="2555"/>
      <c r="E22" s="2555"/>
      <c r="F22" s="3031"/>
      <c r="G22" s="3032"/>
      <c r="H22" s="2555"/>
      <c r="I22" s="2555"/>
      <c r="J22" s="2555"/>
      <c r="K22" s="2555"/>
      <c r="L22" s="2555"/>
      <c r="M22" s="2555"/>
      <c r="P22" s="2555"/>
      <c r="Q22" s="2555"/>
      <c r="R22" s="2555"/>
      <c r="S22" s="2555"/>
      <c r="T22" s="3031"/>
      <c r="U22" s="3032"/>
      <c r="V22" s="2555"/>
      <c r="W22" s="2555"/>
      <c r="X22" s="2555"/>
      <c r="Y22" s="2555"/>
      <c r="Z22" s="2555"/>
      <c r="AA22" s="2555"/>
    </row>
    <row r="23" spans="2:27" ht="20.100000000000001" customHeight="1">
      <c r="B23" s="2555"/>
      <c r="C23" s="2555"/>
      <c r="D23" s="2555"/>
      <c r="E23" s="2555"/>
      <c r="F23" s="3031"/>
      <c r="G23" s="3032"/>
      <c r="H23" s="2555"/>
      <c r="I23" s="2555"/>
      <c r="J23" s="2555"/>
      <c r="K23" s="2555"/>
      <c r="L23" s="2555"/>
      <c r="M23" s="2555"/>
      <c r="P23" s="2555"/>
      <c r="Q23" s="2555"/>
      <c r="R23" s="2555"/>
      <c r="S23" s="2555"/>
      <c r="T23" s="3031"/>
      <c r="U23" s="3032"/>
      <c r="V23" s="2555"/>
      <c r="W23" s="2555"/>
      <c r="X23" s="2555"/>
      <c r="Y23" s="2555"/>
      <c r="Z23" s="2555"/>
      <c r="AA23" s="2555"/>
    </row>
    <row r="24" spans="2:27" ht="20.100000000000001" customHeight="1">
      <c r="B24" s="2555"/>
      <c r="C24" s="2555"/>
      <c r="D24" s="2555"/>
      <c r="E24" s="2555"/>
      <c r="F24" s="3031"/>
      <c r="G24" s="3032"/>
      <c r="H24" s="2555"/>
      <c r="I24" s="2555"/>
      <c r="J24" s="2555"/>
      <c r="K24" s="2555"/>
      <c r="L24" s="2555"/>
      <c r="M24" s="2555"/>
      <c r="P24" s="2555"/>
      <c r="Q24" s="2555"/>
      <c r="R24" s="2555"/>
      <c r="S24" s="2555"/>
      <c r="T24" s="3031"/>
      <c r="U24" s="3032"/>
      <c r="V24" s="2555"/>
      <c r="W24" s="2555"/>
      <c r="X24" s="2555"/>
      <c r="Y24" s="2555"/>
      <c r="Z24" s="2555"/>
      <c r="AA24" s="2555"/>
    </row>
    <row r="25" spans="2:27" ht="20.100000000000001" customHeight="1">
      <c r="B25" s="2555"/>
      <c r="C25" s="2555"/>
      <c r="D25" s="2555"/>
      <c r="E25" s="2555"/>
      <c r="F25" s="3031"/>
      <c r="G25" s="3032"/>
      <c r="H25" s="2555"/>
      <c r="I25" s="2555"/>
      <c r="J25" s="2555"/>
      <c r="K25" s="2555"/>
      <c r="L25" s="2555"/>
      <c r="M25" s="2555"/>
      <c r="P25" s="2555"/>
      <c r="Q25" s="2555"/>
      <c r="R25" s="2555"/>
      <c r="S25" s="2555"/>
      <c r="T25" s="3031"/>
      <c r="U25" s="3032"/>
      <c r="V25" s="2555"/>
      <c r="W25" s="2555"/>
      <c r="X25" s="2555"/>
      <c r="Y25" s="2555"/>
      <c r="Z25" s="2555"/>
      <c r="AA25" s="2555"/>
    </row>
    <row r="26" spans="2:27" ht="20.100000000000001" customHeight="1">
      <c r="B26" s="2555"/>
      <c r="C26" s="2555"/>
      <c r="D26" s="2555"/>
      <c r="E26" s="2555"/>
      <c r="F26" s="3031"/>
      <c r="G26" s="3032"/>
      <c r="H26" s="2555"/>
      <c r="I26" s="2555"/>
      <c r="J26" s="2555"/>
      <c r="K26" s="2555"/>
      <c r="L26" s="2555"/>
      <c r="M26" s="2555"/>
      <c r="P26" s="2555"/>
      <c r="Q26" s="2555"/>
      <c r="R26" s="2555"/>
      <c r="S26" s="2555"/>
      <c r="T26" s="3031"/>
      <c r="U26" s="3032"/>
      <c r="V26" s="2555"/>
      <c r="W26" s="2555"/>
      <c r="X26" s="2555"/>
      <c r="Y26" s="2555"/>
      <c r="Z26" s="2555"/>
      <c r="AA26" s="2555"/>
    </row>
    <row r="27" spans="2:27" ht="20.100000000000001" customHeight="1">
      <c r="B27" s="2555"/>
      <c r="C27" s="2555"/>
      <c r="D27" s="2555"/>
      <c r="E27" s="2555"/>
      <c r="F27" s="3031"/>
      <c r="G27" s="3032"/>
      <c r="H27" s="2555"/>
      <c r="I27" s="2555"/>
      <c r="J27" s="2555"/>
      <c r="K27" s="2555"/>
      <c r="L27" s="2555"/>
      <c r="M27" s="2555"/>
      <c r="P27" s="2555"/>
      <c r="Q27" s="2555"/>
      <c r="R27" s="2555"/>
      <c r="S27" s="2555"/>
      <c r="T27" s="3031"/>
      <c r="U27" s="3032"/>
      <c r="V27" s="2555"/>
      <c r="W27" s="2555"/>
      <c r="X27" s="2555"/>
      <c r="Y27" s="2555"/>
      <c r="Z27" s="2555"/>
      <c r="AA27" s="2555"/>
    </row>
    <row r="28" spans="2:27" ht="20.100000000000001" customHeight="1">
      <c r="B28" s="2555"/>
      <c r="C28" s="2555"/>
      <c r="D28" s="2555"/>
      <c r="E28" s="2555"/>
      <c r="F28" s="3031"/>
      <c r="G28" s="3032"/>
      <c r="H28" s="2555"/>
      <c r="I28" s="2555"/>
      <c r="J28" s="2555"/>
      <c r="K28" s="2555"/>
      <c r="L28" s="2555"/>
      <c r="M28" s="2555"/>
      <c r="P28" s="2555"/>
      <c r="Q28" s="2555"/>
      <c r="R28" s="2555"/>
      <c r="S28" s="2555"/>
      <c r="T28" s="3031"/>
      <c r="U28" s="3032"/>
      <c r="V28" s="2555"/>
      <c r="W28" s="2555"/>
      <c r="X28" s="2555"/>
      <c r="Y28" s="2555"/>
      <c r="Z28" s="2555"/>
      <c r="AA28" s="2555"/>
    </row>
    <row r="29" spans="2:27" ht="20.100000000000001" customHeight="1">
      <c r="B29" s="2555"/>
      <c r="C29" s="2555"/>
      <c r="D29" s="2555"/>
      <c r="E29" s="2555"/>
      <c r="F29" s="3031"/>
      <c r="G29" s="3032"/>
      <c r="H29" s="2555"/>
      <c r="I29" s="2555"/>
      <c r="J29" s="2555"/>
      <c r="K29" s="2555"/>
      <c r="L29" s="2555"/>
      <c r="M29" s="2555"/>
      <c r="P29" s="2555"/>
      <c r="Q29" s="2555"/>
      <c r="R29" s="2555"/>
      <c r="S29" s="2555"/>
      <c r="T29" s="3031"/>
      <c r="U29" s="3032"/>
      <c r="V29" s="2555"/>
      <c r="W29" s="2555"/>
      <c r="X29" s="2555"/>
      <c r="Y29" s="2555"/>
      <c r="Z29" s="2555"/>
      <c r="AA29" s="2555"/>
    </row>
    <row r="30" spans="2:27" ht="20.100000000000001" customHeight="1">
      <c r="B30" s="2555"/>
      <c r="C30" s="2555"/>
      <c r="D30" s="2555"/>
      <c r="E30" s="2555"/>
      <c r="F30" s="3031"/>
      <c r="G30" s="3032"/>
      <c r="H30" s="2555"/>
      <c r="I30" s="2555"/>
      <c r="J30" s="2555"/>
      <c r="K30" s="2555"/>
      <c r="L30" s="2555"/>
      <c r="M30" s="2555"/>
      <c r="P30" s="2555"/>
      <c r="Q30" s="2555"/>
      <c r="R30" s="2555"/>
      <c r="S30" s="2555"/>
      <c r="T30" s="3031"/>
      <c r="U30" s="3032"/>
      <c r="V30" s="2555"/>
      <c r="W30" s="2555"/>
      <c r="X30" s="2555"/>
      <c r="Y30" s="2555"/>
      <c r="Z30" s="2555"/>
      <c r="AA30" s="2555"/>
    </row>
    <row r="31" spans="2:27" ht="20.100000000000001" customHeight="1">
      <c r="B31" s="2555"/>
      <c r="C31" s="2555"/>
      <c r="D31" s="2555"/>
      <c r="E31" s="2555"/>
      <c r="F31" s="3031"/>
      <c r="G31" s="3032"/>
      <c r="H31" s="2555"/>
      <c r="I31" s="2555"/>
      <c r="J31" s="2555"/>
      <c r="K31" s="2555"/>
      <c r="L31" s="2555"/>
      <c r="M31" s="2555"/>
      <c r="P31" s="2555"/>
      <c r="Q31" s="2555"/>
      <c r="R31" s="2555"/>
      <c r="S31" s="2555"/>
      <c r="T31" s="3031"/>
      <c r="U31" s="3032"/>
      <c r="V31" s="2555"/>
      <c r="W31" s="2555"/>
      <c r="X31" s="2555"/>
      <c r="Y31" s="2555"/>
      <c r="Z31" s="2555"/>
      <c r="AA31" s="2555"/>
    </row>
    <row r="32" spans="2:27" ht="20.100000000000001" customHeight="1">
      <c r="B32" s="2555"/>
      <c r="C32" s="2555"/>
      <c r="D32" s="2555"/>
      <c r="E32" s="2555"/>
      <c r="F32" s="3031"/>
      <c r="G32" s="3032"/>
      <c r="H32" s="2555"/>
      <c r="I32" s="2555"/>
      <c r="J32" s="2555"/>
      <c r="K32" s="2555"/>
      <c r="L32" s="2555"/>
      <c r="M32" s="2555"/>
      <c r="P32" s="2555"/>
      <c r="Q32" s="2555"/>
      <c r="R32" s="2555"/>
      <c r="S32" s="2555"/>
      <c r="T32" s="3031"/>
      <c r="U32" s="3032"/>
      <c r="V32" s="2555"/>
      <c r="W32" s="2555"/>
      <c r="X32" s="2555"/>
      <c r="Y32" s="2555"/>
      <c r="Z32" s="2555"/>
      <c r="AA32" s="2555"/>
    </row>
    <row r="33" spans="2:27" ht="20.100000000000001" customHeight="1">
      <c r="B33" s="2555"/>
      <c r="C33" s="2555"/>
      <c r="D33" s="2555"/>
      <c r="E33" s="2555"/>
      <c r="F33" s="3031"/>
      <c r="G33" s="3032"/>
      <c r="H33" s="2555"/>
      <c r="I33" s="2555"/>
      <c r="J33" s="2555"/>
      <c r="K33" s="2555"/>
      <c r="L33" s="2555"/>
      <c r="M33" s="2555"/>
      <c r="P33" s="2555"/>
      <c r="Q33" s="2555"/>
      <c r="R33" s="2555"/>
      <c r="S33" s="2555"/>
      <c r="T33" s="3031"/>
      <c r="U33" s="3032"/>
      <c r="V33" s="2555"/>
      <c r="W33" s="2555"/>
      <c r="X33" s="2555"/>
      <c r="Y33" s="2555"/>
      <c r="Z33" s="2555"/>
      <c r="AA33" s="2555"/>
    </row>
    <row r="34" spans="2:27" ht="20.100000000000001" customHeight="1">
      <c r="B34" s="2565" t="s">
        <v>923</v>
      </c>
      <c r="C34" s="2567"/>
      <c r="D34" s="2555"/>
      <c r="E34" s="2555"/>
      <c r="F34" s="3031"/>
      <c r="G34" s="3032"/>
      <c r="H34" s="2555"/>
      <c r="I34" s="2555"/>
      <c r="J34" s="2555"/>
      <c r="K34" s="2555"/>
      <c r="L34" s="2555"/>
      <c r="M34" s="2555"/>
      <c r="P34" s="2565" t="s">
        <v>923</v>
      </c>
      <c r="Q34" s="2567"/>
      <c r="R34" s="2555">
        <v>1453</v>
      </c>
      <c r="S34" s="2555"/>
      <c r="T34" s="3031"/>
      <c r="U34" s="3032"/>
      <c r="V34" s="2555"/>
      <c r="W34" s="2555"/>
      <c r="X34" s="2555"/>
      <c r="Y34" s="2555"/>
      <c r="Z34" s="2555"/>
      <c r="AA34" s="2555"/>
    </row>
    <row r="35" spans="2:27" ht="20.100000000000001" customHeight="1">
      <c r="B35" s="2565" t="s">
        <v>924</v>
      </c>
      <c r="C35" s="2567"/>
      <c r="D35" s="2555"/>
      <c r="E35" s="2555"/>
      <c r="F35" s="3031"/>
      <c r="G35" s="3032"/>
      <c r="H35" s="2555"/>
      <c r="I35" s="2555"/>
      <c r="J35" s="2555"/>
      <c r="K35" s="2555"/>
      <c r="L35" s="2555"/>
      <c r="M35" s="2555"/>
      <c r="P35" s="2565" t="s">
        <v>924</v>
      </c>
      <c r="Q35" s="2567"/>
      <c r="R35" s="2555">
        <v>10</v>
      </c>
      <c r="S35" s="2555"/>
      <c r="T35" s="3031"/>
      <c r="U35" s="3032"/>
      <c r="V35" s="2555"/>
      <c r="W35" s="2555"/>
      <c r="X35" s="2555"/>
      <c r="Y35" s="2555"/>
      <c r="Z35" s="2555"/>
      <c r="AA35" s="2555"/>
    </row>
    <row r="36" spans="2:27" ht="20.100000000000001" customHeight="1">
      <c r="B36" s="2565" t="s">
        <v>925</v>
      </c>
      <c r="C36" s="2567"/>
      <c r="D36" s="2555"/>
      <c r="E36" s="2555"/>
      <c r="F36" s="3031"/>
      <c r="G36" s="3032"/>
      <c r="H36" s="2555"/>
      <c r="I36" s="2555"/>
      <c r="J36" s="2555"/>
      <c r="K36" s="2555"/>
      <c r="L36" s="2555"/>
      <c r="M36" s="2555"/>
      <c r="P36" s="2565" t="s">
        <v>925</v>
      </c>
      <c r="Q36" s="2567"/>
      <c r="R36" s="2555">
        <v>145.30000000000001</v>
      </c>
      <c r="S36" s="2555"/>
      <c r="T36" s="3031"/>
      <c r="U36" s="3032"/>
      <c r="V36" s="2555"/>
      <c r="W36" s="2555"/>
      <c r="X36" s="2555"/>
      <c r="Y36" s="2555"/>
      <c r="Z36" s="2555"/>
      <c r="AA36" s="2555"/>
    </row>
    <row r="37" spans="2:27" ht="20.100000000000001" customHeight="1">
      <c r="B37" s="2555" t="s">
        <v>926</v>
      </c>
      <c r="C37" s="2555"/>
      <c r="D37" s="2555"/>
      <c r="E37" s="2555"/>
      <c r="F37" s="3031"/>
      <c r="G37" s="3032"/>
      <c r="H37" s="2555"/>
      <c r="I37" s="2555"/>
      <c r="J37" s="2555"/>
      <c r="K37" s="2555"/>
      <c r="L37" s="2555"/>
      <c r="M37" s="2555"/>
      <c r="P37" s="2555" t="s">
        <v>926</v>
      </c>
      <c r="Q37" s="2555"/>
      <c r="R37" s="2555">
        <v>149</v>
      </c>
      <c r="S37" s="2555"/>
      <c r="T37" s="3031"/>
      <c r="U37" s="3032"/>
      <c r="V37" s="2555"/>
      <c r="W37" s="2555"/>
      <c r="X37" s="2555"/>
      <c r="Y37" s="2555"/>
      <c r="Z37" s="2555"/>
      <c r="AA37" s="2555"/>
    </row>
    <row r="38" spans="2:27" ht="20.100000000000001" customHeight="1">
      <c r="B38" s="2555" t="s">
        <v>927</v>
      </c>
      <c r="C38" s="2555"/>
      <c r="D38" s="2555"/>
      <c r="E38" s="2555"/>
      <c r="F38" s="3031"/>
      <c r="G38" s="3032"/>
      <c r="H38" s="2555"/>
      <c r="I38" s="2555"/>
      <c r="J38" s="2555"/>
      <c r="K38" s="2555"/>
      <c r="L38" s="2555"/>
      <c r="M38" s="2555"/>
      <c r="P38" s="2555" t="s">
        <v>927</v>
      </c>
      <c r="Q38" s="2555"/>
      <c r="R38" s="2555">
        <v>142</v>
      </c>
      <c r="S38" s="2555"/>
      <c r="T38" s="3031"/>
      <c r="U38" s="3032"/>
      <c r="V38" s="2555"/>
      <c r="W38" s="2555"/>
      <c r="X38" s="2555"/>
      <c r="Y38" s="2555"/>
      <c r="Z38" s="2555"/>
      <c r="AA38" s="2555"/>
    </row>
    <row r="39" spans="2:27" ht="20.100000000000001" customHeight="1"/>
  </sheetData>
  <mergeCells count="338">
    <mergeCell ref="V27:W27"/>
    <mergeCell ref="X27:Y27"/>
    <mergeCell ref="Z27:AA27"/>
    <mergeCell ref="V25:W25"/>
    <mergeCell ref="X25:Y25"/>
    <mergeCell ref="Z25:AA25"/>
    <mergeCell ref="P26:Q26"/>
    <mergeCell ref="R26:S26"/>
    <mergeCell ref="T26:U26"/>
    <mergeCell ref="V26:W26"/>
    <mergeCell ref="X26:Y26"/>
    <mergeCell ref="Z26:AA26"/>
    <mergeCell ref="V23:W23"/>
    <mergeCell ref="X23:Y23"/>
    <mergeCell ref="Z23:AA23"/>
    <mergeCell ref="P24:Q24"/>
    <mergeCell ref="R24:S24"/>
    <mergeCell ref="T24:U24"/>
    <mergeCell ref="V24:W24"/>
    <mergeCell ref="X24:Y24"/>
    <mergeCell ref="Z24:AA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P38:Q38"/>
    <mergeCell ref="R38:S38"/>
    <mergeCell ref="T38:U38"/>
    <mergeCell ref="V38:W38"/>
    <mergeCell ref="X38:Y38"/>
    <mergeCell ref="Z38:AA38"/>
    <mergeCell ref="B38:C38"/>
    <mergeCell ref="D38:E38"/>
    <mergeCell ref="F38:G38"/>
    <mergeCell ref="H38:I38"/>
    <mergeCell ref="J38:K38"/>
    <mergeCell ref="L38:M38"/>
    <mergeCell ref="P37:Q37"/>
    <mergeCell ref="R37:S37"/>
    <mergeCell ref="T37:U37"/>
    <mergeCell ref="V37:W37"/>
    <mergeCell ref="X37:Y37"/>
    <mergeCell ref="Z37:AA37"/>
    <mergeCell ref="B37:C37"/>
    <mergeCell ref="D37:E37"/>
    <mergeCell ref="F37:G37"/>
    <mergeCell ref="H37:I37"/>
    <mergeCell ref="J37:K37"/>
    <mergeCell ref="L37:M37"/>
    <mergeCell ref="P36:Q36"/>
    <mergeCell ref="R36:S36"/>
    <mergeCell ref="T36:U36"/>
    <mergeCell ref="V36:W36"/>
    <mergeCell ref="X36:Y36"/>
    <mergeCell ref="Z36:AA36"/>
    <mergeCell ref="B36:C36"/>
    <mergeCell ref="D36:E36"/>
    <mergeCell ref="F36:G36"/>
    <mergeCell ref="H36:I36"/>
    <mergeCell ref="J36:K36"/>
    <mergeCell ref="L36:M36"/>
    <mergeCell ref="P35:Q35"/>
    <mergeCell ref="R35:S35"/>
    <mergeCell ref="T35:U35"/>
    <mergeCell ref="V35:W35"/>
    <mergeCell ref="X35:Y35"/>
    <mergeCell ref="Z35:AA35"/>
    <mergeCell ref="B35:C35"/>
    <mergeCell ref="D35:E35"/>
    <mergeCell ref="F35:G35"/>
    <mergeCell ref="H35:I35"/>
    <mergeCell ref="J35:K35"/>
    <mergeCell ref="L35:M35"/>
    <mergeCell ref="P34:Q34"/>
    <mergeCell ref="R34:S34"/>
    <mergeCell ref="T34:U34"/>
    <mergeCell ref="V34:W34"/>
    <mergeCell ref="X34:Y34"/>
    <mergeCell ref="Z34:AA34"/>
    <mergeCell ref="B34:C34"/>
    <mergeCell ref="D34:E34"/>
    <mergeCell ref="F34:G34"/>
    <mergeCell ref="H34:I34"/>
    <mergeCell ref="J34:K34"/>
    <mergeCell ref="L34:M34"/>
    <mergeCell ref="P33:Q33"/>
    <mergeCell ref="R33:S33"/>
    <mergeCell ref="T33:U33"/>
    <mergeCell ref="V33:W33"/>
    <mergeCell ref="X33:Y33"/>
    <mergeCell ref="Z33:AA33"/>
    <mergeCell ref="B33:C33"/>
    <mergeCell ref="D33:E33"/>
    <mergeCell ref="F33:G33"/>
    <mergeCell ref="H33:I33"/>
    <mergeCell ref="J33:K33"/>
    <mergeCell ref="L33:M33"/>
    <mergeCell ref="P32:Q32"/>
    <mergeCell ref="R32:S32"/>
    <mergeCell ref="T32:U32"/>
    <mergeCell ref="V32:W32"/>
    <mergeCell ref="X32:Y32"/>
    <mergeCell ref="Z32:AA32"/>
    <mergeCell ref="B32:C32"/>
    <mergeCell ref="D32:E32"/>
    <mergeCell ref="F32:G32"/>
    <mergeCell ref="H32:I32"/>
    <mergeCell ref="J32:K32"/>
    <mergeCell ref="L32:M32"/>
    <mergeCell ref="P31:Q31"/>
    <mergeCell ref="R31:S31"/>
    <mergeCell ref="T31:U31"/>
    <mergeCell ref="V31:W31"/>
    <mergeCell ref="X31:Y31"/>
    <mergeCell ref="Z31:AA31"/>
    <mergeCell ref="B31:C31"/>
    <mergeCell ref="D31:E31"/>
    <mergeCell ref="F31:G31"/>
    <mergeCell ref="H31:I31"/>
    <mergeCell ref="J31:K31"/>
    <mergeCell ref="L31:M31"/>
    <mergeCell ref="P30:Q30"/>
    <mergeCell ref="R30:S30"/>
    <mergeCell ref="T30:U30"/>
    <mergeCell ref="V30:W30"/>
    <mergeCell ref="X30:Y30"/>
    <mergeCell ref="Z30:AA30"/>
    <mergeCell ref="B30:C30"/>
    <mergeCell ref="D30:E30"/>
    <mergeCell ref="F30:G30"/>
    <mergeCell ref="H30:I30"/>
    <mergeCell ref="J30:K30"/>
    <mergeCell ref="L30:M30"/>
    <mergeCell ref="P29:Q29"/>
    <mergeCell ref="R29:S29"/>
    <mergeCell ref="T29:U29"/>
    <mergeCell ref="V29:W29"/>
    <mergeCell ref="X29:Y29"/>
    <mergeCell ref="Z29:AA29"/>
    <mergeCell ref="B29:C29"/>
    <mergeCell ref="D29:E29"/>
    <mergeCell ref="F29:G29"/>
    <mergeCell ref="H29:I29"/>
    <mergeCell ref="J29:K29"/>
    <mergeCell ref="L29:M29"/>
    <mergeCell ref="P28:Q28"/>
    <mergeCell ref="R28:S28"/>
    <mergeCell ref="T28:U28"/>
    <mergeCell ref="V28:W28"/>
    <mergeCell ref="X28:Y28"/>
    <mergeCell ref="Z28:AA28"/>
    <mergeCell ref="B28:C28"/>
    <mergeCell ref="D28:E28"/>
    <mergeCell ref="F28:G28"/>
    <mergeCell ref="H28:I28"/>
    <mergeCell ref="J28:K28"/>
    <mergeCell ref="L28:M28"/>
    <mergeCell ref="P22:Q22"/>
    <mergeCell ref="R22:S22"/>
    <mergeCell ref="T22:U22"/>
    <mergeCell ref="V22:W22"/>
    <mergeCell ref="X22:Y22"/>
    <mergeCell ref="Z22:AA22"/>
    <mergeCell ref="B22:C22"/>
    <mergeCell ref="D22:E22"/>
    <mergeCell ref="F22:G22"/>
    <mergeCell ref="H22:I22"/>
    <mergeCell ref="J22:K22"/>
    <mergeCell ref="L22:M22"/>
    <mergeCell ref="P21:Q21"/>
    <mergeCell ref="R21:S21"/>
    <mergeCell ref="T21:U21"/>
    <mergeCell ref="V21:W21"/>
    <mergeCell ref="X21:Y21"/>
    <mergeCell ref="Z21:AA21"/>
    <mergeCell ref="B21:C21"/>
    <mergeCell ref="D21:E21"/>
    <mergeCell ref="F21:G21"/>
    <mergeCell ref="H21:I21"/>
    <mergeCell ref="J21:K21"/>
    <mergeCell ref="L21:M21"/>
    <mergeCell ref="P20:Q20"/>
    <mergeCell ref="R20:S20"/>
    <mergeCell ref="T20:U20"/>
    <mergeCell ref="V20:W20"/>
    <mergeCell ref="X20:Y20"/>
    <mergeCell ref="Z20:AA20"/>
    <mergeCell ref="B20:C20"/>
    <mergeCell ref="D20:E20"/>
    <mergeCell ref="F20:G20"/>
    <mergeCell ref="H20:I20"/>
    <mergeCell ref="J20:K20"/>
    <mergeCell ref="L20:M20"/>
    <mergeCell ref="P19:Q19"/>
    <mergeCell ref="R19:S19"/>
    <mergeCell ref="T19:U19"/>
    <mergeCell ref="V19:W19"/>
    <mergeCell ref="X19:Y19"/>
    <mergeCell ref="Z19:AA19"/>
    <mergeCell ref="B19:C19"/>
    <mergeCell ref="D19:E19"/>
    <mergeCell ref="F19:G19"/>
    <mergeCell ref="H19:I19"/>
    <mergeCell ref="J19:K19"/>
    <mergeCell ref="L19:M19"/>
    <mergeCell ref="P18:Q18"/>
    <mergeCell ref="R18:S18"/>
    <mergeCell ref="T18:U18"/>
    <mergeCell ref="V18:W18"/>
    <mergeCell ref="X18:Y18"/>
    <mergeCell ref="Z18:AA18"/>
    <mergeCell ref="B18:C18"/>
    <mergeCell ref="D18:E18"/>
    <mergeCell ref="F18:G18"/>
    <mergeCell ref="H18:I18"/>
    <mergeCell ref="J18:K18"/>
    <mergeCell ref="L18:M18"/>
    <mergeCell ref="P17:Q17"/>
    <mergeCell ref="R17:S17"/>
    <mergeCell ref="T17:U17"/>
    <mergeCell ref="V17:W17"/>
    <mergeCell ref="X17:Y17"/>
    <mergeCell ref="Z17:AA17"/>
    <mergeCell ref="B17:C17"/>
    <mergeCell ref="D17:E17"/>
    <mergeCell ref="F17:G17"/>
    <mergeCell ref="H17:I17"/>
    <mergeCell ref="J17:K17"/>
    <mergeCell ref="L17:M17"/>
    <mergeCell ref="P16:Q16"/>
    <mergeCell ref="R16:S16"/>
    <mergeCell ref="T16:U16"/>
    <mergeCell ref="V16:W16"/>
    <mergeCell ref="X16:Y16"/>
    <mergeCell ref="Z16:AA16"/>
    <mergeCell ref="B16:C16"/>
    <mergeCell ref="D16:E16"/>
    <mergeCell ref="F16:G16"/>
    <mergeCell ref="H16:I16"/>
    <mergeCell ref="J16:K16"/>
    <mergeCell ref="L16:M16"/>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s>
  <phoneticPr fontId="1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CCFFCC"/>
  </sheetPr>
  <dimension ref="B1:AB30"/>
  <sheetViews>
    <sheetView view="pageBreakPreview" topLeftCell="A4" zoomScale="115" zoomScaleNormal="50" zoomScaleSheetLayoutView="115" workbookViewId="0">
      <selection activeCell="B33" sqref="B33:M59"/>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513" t="s">
        <v>987</v>
      </c>
    </row>
    <row r="2" spans="2:28" ht="11.25" customHeight="1">
      <c r="C2" s="562"/>
      <c r="P2" s="562"/>
      <c r="Q2" s="562"/>
    </row>
    <row r="4" spans="2:28" ht="23.1" customHeight="1">
      <c r="B4" s="2562" t="s">
        <v>928</v>
      </c>
      <c r="C4" s="2562"/>
      <c r="D4" s="2562"/>
      <c r="E4" s="2562"/>
      <c r="F4" s="2562"/>
      <c r="G4" s="2562"/>
      <c r="H4" s="2562"/>
      <c r="I4" s="2562"/>
      <c r="J4" s="2562"/>
      <c r="K4" s="2562"/>
      <c r="L4" s="2562"/>
      <c r="M4" s="2562"/>
      <c r="P4" s="2562" t="s">
        <v>928</v>
      </c>
      <c r="Q4" s="2562"/>
      <c r="R4" s="2562"/>
      <c r="S4" s="2562"/>
      <c r="T4" s="2562"/>
      <c r="U4" s="2562"/>
      <c r="V4" s="2562"/>
      <c r="W4" s="2562"/>
      <c r="X4" s="2562"/>
      <c r="Y4" s="2562"/>
      <c r="Z4" s="2562"/>
      <c r="AA4" s="2562"/>
    </row>
    <row r="5" spans="2:28" ht="20.100000000000001" customHeight="1"/>
    <row r="6" spans="2:28" ht="20.100000000000001" customHeight="1">
      <c r="C6" s="594" t="s">
        <v>662</v>
      </c>
      <c r="D6" s="594"/>
      <c r="E6" s="594"/>
      <c r="F6" s="594"/>
      <c r="G6" s="594"/>
      <c r="H6" s="595"/>
      <c r="I6" s="596"/>
      <c r="J6" s="600"/>
      <c r="K6" s="3046"/>
      <c r="L6" s="3046"/>
      <c r="M6" s="597"/>
      <c r="N6" s="597"/>
      <c r="Q6" s="594" t="s">
        <v>662</v>
      </c>
      <c r="R6" s="594"/>
      <c r="S6" s="594"/>
      <c r="T6" s="594"/>
      <c r="U6" s="594"/>
      <c r="V6" s="596"/>
      <c r="W6" s="596"/>
      <c r="AA6" s="597"/>
      <c r="AB6" s="597"/>
    </row>
    <row r="7" spans="2:28" ht="20.100000000000001" customHeight="1">
      <c r="C7" s="600"/>
      <c r="D7" s="600"/>
      <c r="E7" s="600"/>
      <c r="F7" s="600"/>
      <c r="G7" s="600"/>
      <c r="H7" s="596"/>
      <c r="I7" s="596"/>
      <c r="J7" s="600"/>
      <c r="K7" s="601"/>
      <c r="L7" s="601"/>
      <c r="M7" s="597"/>
      <c r="N7" s="597"/>
      <c r="Q7" s="600"/>
      <c r="R7" s="600"/>
      <c r="S7" s="600"/>
      <c r="T7" s="600"/>
      <c r="U7" s="600"/>
      <c r="V7" s="596"/>
      <c r="W7" s="596"/>
      <c r="X7" s="600"/>
      <c r="Y7" s="602"/>
      <c r="Z7" s="602"/>
      <c r="AA7" s="597"/>
      <c r="AB7" s="597"/>
    </row>
    <row r="8" spans="2:28" ht="20.100000000000001" customHeight="1">
      <c r="C8" s="594" t="s">
        <v>929</v>
      </c>
      <c r="D8" s="594"/>
      <c r="E8" s="594"/>
      <c r="F8" s="594"/>
      <c r="G8" s="594"/>
      <c r="H8" s="595"/>
      <c r="I8" s="596"/>
      <c r="J8" s="594" t="s">
        <v>930</v>
      </c>
      <c r="K8" s="3047"/>
      <c r="L8" s="3047"/>
      <c r="M8" s="597"/>
      <c r="N8" s="597"/>
      <c r="Q8" s="594" t="s">
        <v>929</v>
      </c>
      <c r="R8" s="594" t="s">
        <v>931</v>
      </c>
      <c r="S8" s="594"/>
      <c r="T8" s="594"/>
      <c r="U8" s="594"/>
      <c r="V8" s="595"/>
      <c r="W8" s="596"/>
      <c r="X8" s="594" t="s">
        <v>932</v>
      </c>
      <c r="Y8" s="3048">
        <v>2330</v>
      </c>
      <c r="Z8" s="3048"/>
      <c r="AA8" s="597"/>
      <c r="AB8" s="597"/>
    </row>
    <row r="9" spans="2:28" ht="20.100000000000001" customHeight="1" thickBot="1"/>
    <row r="10" spans="2:28" ht="20.100000000000001" customHeight="1" thickTop="1">
      <c r="B10" s="3038" t="s">
        <v>919</v>
      </c>
      <c r="C10" s="3039"/>
      <c r="D10" s="3040"/>
      <c r="E10" s="3043" t="s">
        <v>933</v>
      </c>
      <c r="F10" s="3044"/>
      <c r="G10" s="3044"/>
      <c r="H10" s="3045"/>
      <c r="I10" s="603" t="s">
        <v>934</v>
      </c>
      <c r="J10" s="604" t="s">
        <v>935</v>
      </c>
      <c r="K10" s="603" t="s">
        <v>936</v>
      </c>
      <c r="L10" s="3033" t="s">
        <v>921</v>
      </c>
      <c r="M10" s="3034"/>
      <c r="P10" s="3038" t="s">
        <v>919</v>
      </c>
      <c r="Q10" s="3039"/>
      <c r="R10" s="3040"/>
      <c r="S10" s="3043" t="s">
        <v>933</v>
      </c>
      <c r="T10" s="3044"/>
      <c r="U10" s="3044"/>
      <c r="V10" s="3045"/>
      <c r="W10" s="603" t="s">
        <v>934</v>
      </c>
      <c r="X10" s="604" t="s">
        <v>935</v>
      </c>
      <c r="Y10" s="603" t="s">
        <v>936</v>
      </c>
      <c r="Z10" s="3033" t="s">
        <v>921</v>
      </c>
      <c r="AA10" s="3034"/>
    </row>
    <row r="11" spans="2:28" ht="20.100000000000001" customHeight="1">
      <c r="B11" s="3041"/>
      <c r="C11" s="3042"/>
      <c r="D11" s="2559"/>
      <c r="E11" s="605" t="s">
        <v>937</v>
      </c>
      <c r="F11" s="605" t="s">
        <v>938</v>
      </c>
      <c r="G11" s="605" t="s">
        <v>939</v>
      </c>
      <c r="H11" s="605" t="s">
        <v>940</v>
      </c>
      <c r="I11" s="606" t="s">
        <v>941</v>
      </c>
      <c r="J11" s="607" t="s">
        <v>942</v>
      </c>
      <c r="K11" s="606" t="s">
        <v>943</v>
      </c>
      <c r="L11" s="2558"/>
      <c r="M11" s="3035"/>
      <c r="P11" s="3041"/>
      <c r="Q11" s="3042"/>
      <c r="R11" s="2559"/>
      <c r="S11" s="605" t="s">
        <v>937</v>
      </c>
      <c r="T11" s="605" t="s">
        <v>938</v>
      </c>
      <c r="U11" s="605" t="s">
        <v>939</v>
      </c>
      <c r="V11" s="605" t="s">
        <v>940</v>
      </c>
      <c r="W11" s="606" t="s">
        <v>941</v>
      </c>
      <c r="X11" s="607" t="s">
        <v>942</v>
      </c>
      <c r="Y11" s="606" t="s">
        <v>943</v>
      </c>
      <c r="Z11" s="2558"/>
      <c r="AA11" s="3035"/>
    </row>
    <row r="12" spans="2:28" ht="20.100000000000001" customHeight="1">
      <c r="B12" s="3036"/>
      <c r="C12" s="3037"/>
      <c r="D12" s="320"/>
      <c r="E12" s="608"/>
      <c r="F12" s="609"/>
      <c r="G12" s="321"/>
      <c r="H12" s="321"/>
      <c r="I12" s="321"/>
      <c r="J12" s="321"/>
      <c r="K12" s="321"/>
      <c r="L12" s="2555"/>
      <c r="M12" s="3031"/>
      <c r="P12" s="3036">
        <v>74</v>
      </c>
      <c r="Q12" s="3037"/>
      <c r="R12" s="320" t="s">
        <v>944</v>
      </c>
      <c r="S12" s="610">
        <v>5.2</v>
      </c>
      <c r="T12" s="611">
        <v>5.0999999999999996</v>
      </c>
      <c r="U12" s="612">
        <v>5.0999999999999996</v>
      </c>
      <c r="V12" s="612">
        <v>5.2</v>
      </c>
      <c r="W12" s="613">
        <v>5.15</v>
      </c>
      <c r="X12" s="614">
        <v>2317</v>
      </c>
      <c r="Y12" s="615">
        <f>X12/$Y$8</f>
        <v>0.99442060085836914</v>
      </c>
      <c r="Z12" s="2555"/>
      <c r="AA12" s="3031"/>
    </row>
    <row r="13" spans="2:28" ht="20.100000000000001" customHeight="1">
      <c r="B13" s="3036"/>
      <c r="C13" s="3037"/>
      <c r="D13" s="320"/>
      <c r="E13" s="608"/>
      <c r="F13" s="609"/>
      <c r="G13" s="321"/>
      <c r="H13" s="321"/>
      <c r="I13" s="321"/>
      <c r="J13" s="321"/>
      <c r="K13" s="321"/>
      <c r="L13" s="2555"/>
      <c r="M13" s="3031"/>
      <c r="P13" s="3036">
        <v>80</v>
      </c>
      <c r="Q13" s="3037"/>
      <c r="R13" s="320" t="s">
        <v>945</v>
      </c>
      <c r="S13" s="610">
        <v>5</v>
      </c>
      <c r="T13" s="611">
        <v>5</v>
      </c>
      <c r="U13" s="612">
        <v>4.9000000000000004</v>
      </c>
      <c r="V13" s="612">
        <v>4.8</v>
      </c>
      <c r="W13" s="613">
        <v>4.92</v>
      </c>
      <c r="X13" s="614">
        <v>2268</v>
      </c>
      <c r="Y13" s="615">
        <f>X13/$Y$8</f>
        <v>0.97339055793991414</v>
      </c>
      <c r="Z13" s="2555"/>
      <c r="AA13" s="3031"/>
    </row>
    <row r="14" spans="2:28" ht="20.100000000000001" customHeight="1">
      <c r="B14" s="3036"/>
      <c r="C14" s="3037"/>
      <c r="D14" s="320"/>
      <c r="E14" s="608"/>
      <c r="F14" s="609"/>
      <c r="G14" s="321"/>
      <c r="H14" s="321"/>
      <c r="I14" s="321"/>
      <c r="J14" s="321"/>
      <c r="K14" s="321"/>
      <c r="L14" s="2555"/>
      <c r="M14" s="3031"/>
      <c r="P14" s="3036">
        <v>87</v>
      </c>
      <c r="Q14" s="3037"/>
      <c r="R14" s="320" t="s">
        <v>946</v>
      </c>
      <c r="S14" s="610">
        <v>5.8</v>
      </c>
      <c r="T14" s="611">
        <v>5.9</v>
      </c>
      <c r="U14" s="612">
        <v>5.9</v>
      </c>
      <c r="V14" s="612">
        <v>5.6</v>
      </c>
      <c r="W14" s="613">
        <v>5.8</v>
      </c>
      <c r="X14" s="614">
        <v>2278</v>
      </c>
      <c r="Y14" s="615">
        <f>X14/$Y$8</f>
        <v>0.97768240343347634</v>
      </c>
      <c r="Z14" s="2555"/>
      <c r="AA14" s="3031"/>
    </row>
    <row r="15" spans="2:28" ht="20.100000000000001" customHeight="1">
      <c r="B15" s="3036"/>
      <c r="C15" s="3037"/>
      <c r="D15" s="320"/>
      <c r="E15" s="608"/>
      <c r="F15" s="609"/>
      <c r="G15" s="321"/>
      <c r="H15" s="321"/>
      <c r="I15" s="321"/>
      <c r="J15" s="321"/>
      <c r="K15" s="321"/>
      <c r="L15" s="2555"/>
      <c r="M15" s="3031"/>
      <c r="P15" s="3036"/>
      <c r="Q15" s="3037"/>
      <c r="R15" s="320"/>
      <c r="S15" s="608"/>
      <c r="T15" s="609"/>
      <c r="U15" s="321"/>
      <c r="V15" s="321"/>
      <c r="W15" s="321"/>
      <c r="X15" s="321"/>
      <c r="Y15" s="321"/>
      <c r="Z15" s="2555"/>
      <c r="AA15" s="3031"/>
    </row>
    <row r="16" spans="2:28" ht="20.100000000000001" customHeight="1">
      <c r="B16" s="3036"/>
      <c r="C16" s="3037"/>
      <c r="D16" s="320"/>
      <c r="E16" s="608"/>
      <c r="F16" s="609"/>
      <c r="G16" s="321"/>
      <c r="H16" s="321"/>
      <c r="I16" s="321"/>
      <c r="J16" s="321"/>
      <c r="K16" s="321"/>
      <c r="L16" s="2555"/>
      <c r="M16" s="3031"/>
      <c r="P16" s="3036"/>
      <c r="Q16" s="3037"/>
      <c r="R16" s="320"/>
      <c r="S16" s="608"/>
      <c r="T16" s="609"/>
      <c r="U16" s="321"/>
      <c r="V16" s="321"/>
      <c r="W16" s="321"/>
      <c r="X16" s="321"/>
      <c r="Y16" s="321"/>
      <c r="Z16" s="2555"/>
      <c r="AA16" s="3031"/>
    </row>
    <row r="17" spans="2:27" ht="20.100000000000001" customHeight="1">
      <c r="B17" s="3036"/>
      <c r="C17" s="3037"/>
      <c r="D17" s="320"/>
      <c r="E17" s="608"/>
      <c r="F17" s="609"/>
      <c r="G17" s="321"/>
      <c r="H17" s="321"/>
      <c r="I17" s="321"/>
      <c r="J17" s="321"/>
      <c r="K17" s="321"/>
      <c r="L17" s="2555"/>
      <c r="M17" s="3031"/>
      <c r="P17" s="3036"/>
      <c r="Q17" s="3037"/>
      <c r="R17" s="320"/>
      <c r="S17" s="608"/>
      <c r="T17" s="609"/>
      <c r="U17" s="321"/>
      <c r="V17" s="321"/>
      <c r="W17" s="321"/>
      <c r="X17" s="321"/>
      <c r="Y17" s="321"/>
      <c r="Z17" s="2555"/>
      <c r="AA17" s="3031"/>
    </row>
    <row r="18" spans="2:27" ht="20.100000000000001" customHeight="1">
      <c r="B18" s="3036"/>
      <c r="C18" s="3037"/>
      <c r="D18" s="320"/>
      <c r="E18" s="608"/>
      <c r="F18" s="609"/>
      <c r="G18" s="321"/>
      <c r="H18" s="321"/>
      <c r="I18" s="321"/>
      <c r="J18" s="321"/>
      <c r="K18" s="321"/>
      <c r="L18" s="2555"/>
      <c r="M18" s="3031"/>
      <c r="P18" s="3036"/>
      <c r="Q18" s="3037"/>
      <c r="R18" s="320"/>
      <c r="S18" s="608"/>
      <c r="T18" s="609"/>
      <c r="U18" s="321"/>
      <c r="V18" s="321"/>
      <c r="W18" s="321"/>
      <c r="X18" s="321"/>
      <c r="Y18" s="321"/>
      <c r="Z18" s="2555"/>
      <c r="AA18" s="3031"/>
    </row>
    <row r="19" spans="2:27" ht="20.100000000000001" customHeight="1">
      <c r="B19" s="3036"/>
      <c r="C19" s="3037"/>
      <c r="D19" s="320"/>
      <c r="E19" s="608"/>
      <c r="F19" s="609"/>
      <c r="G19" s="321"/>
      <c r="H19" s="321"/>
      <c r="I19" s="321"/>
      <c r="J19" s="321"/>
      <c r="K19" s="321"/>
      <c r="L19" s="2555"/>
      <c r="M19" s="3031"/>
      <c r="P19" s="3036"/>
      <c r="Q19" s="3037"/>
      <c r="R19" s="320"/>
      <c r="S19" s="608"/>
      <c r="T19" s="609"/>
      <c r="U19" s="321"/>
      <c r="V19" s="321"/>
      <c r="W19" s="616"/>
      <c r="X19" s="321"/>
      <c r="Y19" s="321"/>
      <c r="Z19" s="2555"/>
      <c r="AA19" s="3031"/>
    </row>
    <row r="20" spans="2:27" ht="20.100000000000001" customHeight="1">
      <c r="B20" s="3036"/>
      <c r="C20" s="3037"/>
      <c r="D20" s="320"/>
      <c r="E20" s="608"/>
      <c r="F20" s="609"/>
      <c r="G20" s="321"/>
      <c r="H20" s="321"/>
      <c r="I20" s="321"/>
      <c r="J20" s="321"/>
      <c r="K20" s="321"/>
      <c r="L20" s="2555"/>
      <c r="M20" s="3031"/>
      <c r="P20" s="3036"/>
      <c r="Q20" s="3037"/>
      <c r="R20" s="320"/>
      <c r="S20" s="608"/>
      <c r="T20" s="609"/>
      <c r="U20" s="321"/>
      <c r="V20" s="321"/>
      <c r="W20" s="321"/>
      <c r="X20" s="321"/>
      <c r="Y20" s="321"/>
      <c r="Z20" s="2555"/>
      <c r="AA20" s="3031"/>
    </row>
    <row r="21" spans="2:27" ht="20.100000000000001" customHeight="1">
      <c r="B21" s="3049"/>
      <c r="C21" s="3050"/>
      <c r="D21" s="320"/>
      <c r="E21" s="321"/>
      <c r="F21" s="321"/>
      <c r="G21" s="321"/>
      <c r="H21" s="321"/>
      <c r="I21" s="321"/>
      <c r="J21" s="321"/>
      <c r="K21" s="321"/>
      <c r="L21" s="2555"/>
      <c r="M21" s="3031"/>
      <c r="P21" s="3049"/>
      <c r="Q21" s="3050"/>
      <c r="R21" s="320"/>
      <c r="S21" s="321"/>
      <c r="T21" s="321"/>
      <c r="U21" s="321"/>
      <c r="V21" s="321"/>
      <c r="W21" s="321"/>
      <c r="X21" s="321"/>
      <c r="Y21" s="321"/>
      <c r="Z21" s="2555"/>
      <c r="AA21" s="3031"/>
    </row>
    <row r="22" spans="2:27" ht="20.100000000000001" customHeight="1">
      <c r="B22" s="3049"/>
      <c r="C22" s="3050"/>
      <c r="D22" s="320"/>
      <c r="E22" s="321"/>
      <c r="F22" s="321"/>
      <c r="G22" s="321"/>
      <c r="H22" s="321"/>
      <c r="I22" s="321"/>
      <c r="J22" s="321"/>
      <c r="K22" s="321"/>
      <c r="L22" s="2555"/>
      <c r="M22" s="3031"/>
      <c r="P22" s="3049"/>
      <c r="Q22" s="3050"/>
      <c r="R22" s="320"/>
      <c r="S22" s="321"/>
      <c r="T22" s="321"/>
      <c r="U22" s="321"/>
      <c r="V22" s="321"/>
      <c r="W22" s="321"/>
      <c r="X22" s="321"/>
      <c r="Y22" s="321"/>
      <c r="Z22" s="2555"/>
      <c r="AA22" s="3031"/>
    </row>
    <row r="23" spans="2:27" ht="20.100000000000001" customHeight="1">
      <c r="B23" s="3049"/>
      <c r="C23" s="3050"/>
      <c r="D23" s="320"/>
      <c r="E23" s="321"/>
      <c r="F23" s="321"/>
      <c r="G23" s="321"/>
      <c r="H23" s="321"/>
      <c r="I23" s="321"/>
      <c r="J23" s="321"/>
      <c r="K23" s="321"/>
      <c r="L23" s="2555"/>
      <c r="M23" s="3031"/>
      <c r="P23" s="3049"/>
      <c r="Q23" s="3050"/>
      <c r="R23" s="320"/>
      <c r="S23" s="321"/>
      <c r="T23" s="321"/>
      <c r="U23" s="321"/>
      <c r="V23" s="321"/>
      <c r="W23" s="321"/>
      <c r="X23" s="321"/>
      <c r="Y23" s="321"/>
      <c r="Z23" s="2555"/>
      <c r="AA23" s="3031"/>
    </row>
    <row r="24" spans="2:27" ht="20.100000000000001" customHeight="1">
      <c r="B24" s="3049"/>
      <c r="C24" s="3050"/>
      <c r="D24" s="320"/>
      <c r="E24" s="321"/>
      <c r="F24" s="321"/>
      <c r="G24" s="321"/>
      <c r="H24" s="321"/>
      <c r="I24" s="321"/>
      <c r="J24" s="321"/>
      <c r="K24" s="321"/>
      <c r="L24" s="2555"/>
      <c r="M24" s="3031"/>
      <c r="P24" s="3049"/>
      <c r="Q24" s="3050"/>
      <c r="R24" s="320"/>
      <c r="S24" s="321"/>
      <c r="T24" s="321"/>
      <c r="U24" s="321"/>
      <c r="V24" s="321"/>
      <c r="W24" s="321"/>
      <c r="X24" s="321"/>
      <c r="Y24" s="321"/>
      <c r="Z24" s="2555"/>
      <c r="AA24" s="3031"/>
    </row>
    <row r="25" spans="2:27" ht="20.100000000000001" customHeight="1">
      <c r="B25" s="3049"/>
      <c r="C25" s="3050"/>
      <c r="D25" s="320"/>
      <c r="E25" s="321"/>
      <c r="F25" s="321"/>
      <c r="G25" s="321"/>
      <c r="H25" s="321"/>
      <c r="I25" s="321"/>
      <c r="J25" s="321"/>
      <c r="K25" s="321"/>
      <c r="L25" s="2555"/>
      <c r="M25" s="3031"/>
      <c r="P25" s="3049"/>
      <c r="Q25" s="3050"/>
      <c r="R25" s="320"/>
      <c r="S25" s="321"/>
      <c r="T25" s="321"/>
      <c r="U25" s="321"/>
      <c r="V25" s="321"/>
      <c r="W25" s="321"/>
      <c r="X25" s="321"/>
      <c r="Y25" s="321"/>
      <c r="Z25" s="2555"/>
      <c r="AA25" s="3031"/>
    </row>
    <row r="26" spans="2:27" ht="20.100000000000001" customHeight="1">
      <c r="B26" s="3049"/>
      <c r="C26" s="3050"/>
      <c r="D26" s="617"/>
      <c r="E26" s="618"/>
      <c r="F26" s="618"/>
      <c r="G26" s="618"/>
      <c r="H26" s="619"/>
      <c r="I26" s="620"/>
      <c r="J26" s="325"/>
      <c r="K26" s="320"/>
      <c r="L26" s="2568"/>
      <c r="M26" s="3057"/>
      <c r="P26" s="3049"/>
      <c r="Q26" s="3050"/>
      <c r="R26" s="617"/>
      <c r="S26" s="618"/>
      <c r="T26" s="618"/>
      <c r="U26" s="618"/>
      <c r="V26" s="619"/>
      <c r="W26" s="620"/>
      <c r="X26" s="325"/>
      <c r="Y26" s="320"/>
      <c r="Z26" s="2568"/>
      <c r="AA26" s="3057"/>
    </row>
    <row r="27" spans="2:27" ht="20.100000000000001" customHeight="1">
      <c r="B27" s="3049"/>
      <c r="C27" s="3050"/>
      <c r="D27" s="617"/>
      <c r="E27" s="618"/>
      <c r="F27" s="618"/>
      <c r="G27" s="618"/>
      <c r="H27" s="619"/>
      <c r="I27" s="621"/>
      <c r="J27" s="614"/>
      <c r="K27" s="321"/>
      <c r="L27" s="2568"/>
      <c r="M27" s="3057"/>
      <c r="P27" s="3049"/>
      <c r="Q27" s="3050"/>
      <c r="R27" s="617"/>
      <c r="S27" s="618"/>
      <c r="T27" s="618"/>
      <c r="U27" s="618"/>
      <c r="V27" s="619"/>
      <c r="W27" s="621"/>
      <c r="X27" s="614"/>
      <c r="Y27" s="321"/>
      <c r="Z27" s="2568"/>
      <c r="AA27" s="3057"/>
    </row>
    <row r="28" spans="2:27" ht="20.100000000000001" customHeight="1" thickBot="1">
      <c r="B28" s="3051" t="s">
        <v>947</v>
      </c>
      <c r="C28" s="3052"/>
      <c r="D28" s="3053"/>
      <c r="E28" s="622"/>
      <c r="F28" s="622"/>
      <c r="G28" s="622"/>
      <c r="H28" s="623"/>
      <c r="I28" s="624"/>
      <c r="J28" s="625"/>
      <c r="K28" s="626"/>
      <c r="L28" s="3054"/>
      <c r="M28" s="3055"/>
      <c r="P28" s="3056" t="s">
        <v>948</v>
      </c>
      <c r="Q28" s="3052"/>
      <c r="R28" s="3053"/>
      <c r="S28" s="622"/>
      <c r="T28" s="622"/>
      <c r="U28" s="622"/>
      <c r="V28" s="623"/>
      <c r="W28" s="624">
        <v>5.29</v>
      </c>
      <c r="X28" s="625"/>
      <c r="Y28" s="626">
        <v>0.98199999999999998</v>
      </c>
      <c r="Z28" s="3054"/>
      <c r="AA28" s="3055"/>
    </row>
    <row r="29" spans="2:27" ht="20.100000000000001" customHeight="1" thickTop="1">
      <c r="H29" s="627" t="s">
        <v>949</v>
      </c>
      <c r="J29" s="627" t="s">
        <v>950</v>
      </c>
      <c r="V29" s="627" t="s">
        <v>949</v>
      </c>
      <c r="W29" s="383" t="s">
        <v>951</v>
      </c>
      <c r="X29" s="627" t="s">
        <v>950</v>
      </c>
      <c r="Y29" s="628">
        <v>0.99399999999999999</v>
      </c>
    </row>
    <row r="30" spans="2:27" ht="20.100000000000001" customHeight="1">
      <c r="H30" s="627" t="s">
        <v>952</v>
      </c>
      <c r="J30" s="627" t="s">
        <v>953</v>
      </c>
      <c r="V30" s="627" t="s">
        <v>952</v>
      </c>
      <c r="W30" s="383" t="s">
        <v>954</v>
      </c>
      <c r="X30" s="627" t="s">
        <v>953</v>
      </c>
      <c r="Y30" s="628">
        <v>0.97299999999999998</v>
      </c>
    </row>
  </sheetData>
  <mergeCells count="79">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 ref="B23:C23"/>
    <mergeCell ref="L23:M23"/>
    <mergeCell ref="P23:Q23"/>
    <mergeCell ref="Z23:AA23"/>
    <mergeCell ref="B24:C24"/>
    <mergeCell ref="L24:M24"/>
    <mergeCell ref="P24:Q24"/>
    <mergeCell ref="Z24:AA24"/>
    <mergeCell ref="B21:C21"/>
    <mergeCell ref="L21:M21"/>
    <mergeCell ref="P21:Q21"/>
    <mergeCell ref="Z21:AA21"/>
    <mergeCell ref="B22:C22"/>
    <mergeCell ref="L22:M22"/>
    <mergeCell ref="P22:Q22"/>
    <mergeCell ref="Z22:AA22"/>
    <mergeCell ref="B19:C19"/>
    <mergeCell ref="L19:M19"/>
    <mergeCell ref="P19:Q19"/>
    <mergeCell ref="Z19:AA19"/>
    <mergeCell ref="B20:C20"/>
    <mergeCell ref="L20:M20"/>
    <mergeCell ref="P20:Q20"/>
    <mergeCell ref="Z20:AA20"/>
    <mergeCell ref="B17:C17"/>
    <mergeCell ref="L17:M17"/>
    <mergeCell ref="P17:Q17"/>
    <mergeCell ref="Z17:AA17"/>
    <mergeCell ref="B18:C18"/>
    <mergeCell ref="L18:M18"/>
    <mergeCell ref="P18:Q18"/>
    <mergeCell ref="Z18:AA18"/>
    <mergeCell ref="B15:C15"/>
    <mergeCell ref="L15:M15"/>
    <mergeCell ref="P15:Q15"/>
    <mergeCell ref="Z15:AA15"/>
    <mergeCell ref="B16:C16"/>
    <mergeCell ref="L16:M16"/>
    <mergeCell ref="P16:Q16"/>
    <mergeCell ref="Z16:AA16"/>
    <mergeCell ref="B14:C14"/>
    <mergeCell ref="L14:M14"/>
    <mergeCell ref="P14:Q14"/>
    <mergeCell ref="Z14:AA14"/>
    <mergeCell ref="B13:C13"/>
    <mergeCell ref="L13:M13"/>
    <mergeCell ref="P13:Q13"/>
    <mergeCell ref="Z13:AA13"/>
    <mergeCell ref="B4:M4"/>
    <mergeCell ref="P4:AA4"/>
    <mergeCell ref="K6:L6"/>
    <mergeCell ref="K8:L8"/>
    <mergeCell ref="Y8:Z8"/>
    <mergeCell ref="Z10:AA11"/>
    <mergeCell ref="B12:C12"/>
    <mergeCell ref="B10:D11"/>
    <mergeCell ref="E10:H10"/>
    <mergeCell ref="L10:M11"/>
    <mergeCell ref="P10:R11"/>
    <mergeCell ref="S10:V10"/>
    <mergeCell ref="L12:M12"/>
    <mergeCell ref="P12:Q12"/>
    <mergeCell ref="Z12:AA12"/>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CCFFCC"/>
  </sheetPr>
  <dimension ref="B1:CU64"/>
  <sheetViews>
    <sheetView view="pageBreakPreview" topLeftCell="A5" zoomScale="115" zoomScaleNormal="50" zoomScaleSheetLayoutView="115" workbookViewId="0">
      <selection activeCell="B33" sqref="B33:M59"/>
    </sheetView>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513" t="s">
        <v>988</v>
      </c>
      <c r="AZ2" s="513" t="s">
        <v>988</v>
      </c>
    </row>
    <row r="3" spans="2:99" ht="9.9499999999999993" customHeight="1"/>
    <row r="4" spans="2:99" ht="8.25" customHeight="1"/>
    <row r="5" spans="2:99" ht="21.95" customHeight="1">
      <c r="B5" s="3058" t="s">
        <v>955</v>
      </c>
      <c r="C5" s="3058"/>
      <c r="D5" s="3058"/>
      <c r="E5" s="3058"/>
      <c r="F5" s="3058"/>
      <c r="G5" s="3058"/>
      <c r="H5" s="3058"/>
      <c r="I5" s="3058"/>
      <c r="J5" s="3058"/>
      <c r="K5" s="3058"/>
      <c r="L5" s="3058"/>
      <c r="M5" s="3058"/>
      <c r="N5" s="3058"/>
      <c r="O5" s="3058"/>
      <c r="P5" s="3058"/>
      <c r="Q5" s="3058"/>
      <c r="R5" s="3058"/>
      <c r="S5" s="3058"/>
      <c r="T5" s="3058"/>
      <c r="U5" s="3058"/>
      <c r="V5" s="3058"/>
      <c r="W5" s="3058"/>
      <c r="X5" s="3058"/>
      <c r="Y5" s="3058"/>
      <c r="Z5" s="3058"/>
      <c r="AA5" s="3058"/>
      <c r="AB5" s="3058"/>
      <c r="AC5" s="3058"/>
      <c r="AD5" s="3058"/>
      <c r="AE5" s="3058"/>
      <c r="AF5" s="3058"/>
      <c r="AG5" s="3058"/>
      <c r="AH5" s="3058"/>
      <c r="AI5" s="3058"/>
      <c r="AJ5" s="3058"/>
      <c r="AK5" s="3058"/>
      <c r="AL5" s="3058"/>
      <c r="AM5" s="3058"/>
      <c r="AN5" s="3058"/>
      <c r="AO5" s="3058"/>
      <c r="AP5" s="3058"/>
      <c r="AQ5" s="3058"/>
      <c r="AR5" s="3058"/>
      <c r="AS5" s="3058"/>
      <c r="AT5" s="3058"/>
      <c r="AU5" s="3058"/>
      <c r="AV5" s="3058"/>
      <c r="AW5" s="3058"/>
      <c r="AZ5" s="3058" t="s">
        <v>955</v>
      </c>
      <c r="BA5" s="3058"/>
      <c r="BB5" s="3058"/>
      <c r="BC5" s="3058"/>
      <c r="BD5" s="3058"/>
      <c r="BE5" s="3058"/>
      <c r="BF5" s="3058"/>
      <c r="BG5" s="3058"/>
      <c r="BH5" s="3058"/>
      <c r="BI5" s="3058"/>
      <c r="BJ5" s="3058"/>
      <c r="BK5" s="3058"/>
      <c r="BL5" s="3058"/>
      <c r="BM5" s="3058"/>
      <c r="BN5" s="3058"/>
      <c r="BO5" s="3058"/>
      <c r="BP5" s="3058"/>
      <c r="BQ5" s="3058"/>
      <c r="BR5" s="3058"/>
      <c r="BS5" s="3058"/>
      <c r="BT5" s="3058"/>
      <c r="BU5" s="3058"/>
      <c r="BV5" s="3058"/>
      <c r="BW5" s="3058"/>
      <c r="BX5" s="3058"/>
      <c r="BY5" s="3058"/>
      <c r="BZ5" s="3058"/>
      <c r="CA5" s="3058"/>
      <c r="CB5" s="3058"/>
      <c r="CC5" s="3058"/>
      <c r="CD5" s="3058"/>
      <c r="CE5" s="3058"/>
      <c r="CF5" s="3058"/>
      <c r="CG5" s="3058"/>
      <c r="CH5" s="3058"/>
      <c r="CI5" s="3058"/>
      <c r="CJ5" s="3058"/>
      <c r="CK5" s="3058"/>
      <c r="CL5" s="3058"/>
      <c r="CM5" s="3058"/>
      <c r="CN5" s="3058"/>
      <c r="CO5" s="3058"/>
      <c r="CP5" s="3058"/>
      <c r="CQ5" s="3058"/>
      <c r="CR5" s="3058"/>
      <c r="CS5" s="3058"/>
      <c r="CT5" s="3058"/>
      <c r="CU5" s="3058"/>
    </row>
    <row r="6" spans="2:99" ht="12" customHeight="1"/>
    <row r="7" spans="2:99" ht="20.100000000000001" customHeight="1">
      <c r="B7" s="319"/>
      <c r="C7" s="523" t="s">
        <v>956</v>
      </c>
      <c r="D7" s="523"/>
      <c r="E7" s="523"/>
      <c r="F7" s="523"/>
      <c r="G7" s="523"/>
      <c r="H7" s="523"/>
      <c r="I7" s="523"/>
      <c r="J7" s="523"/>
      <c r="K7" s="523"/>
      <c r="L7" s="523"/>
      <c r="M7" s="523"/>
      <c r="N7" s="523"/>
      <c r="O7" s="523"/>
      <c r="P7" s="523"/>
      <c r="Q7" s="523"/>
      <c r="R7" s="523"/>
      <c r="S7" s="523"/>
      <c r="T7" s="523"/>
      <c r="U7" s="523"/>
      <c r="V7" s="523"/>
      <c r="W7" s="523"/>
      <c r="X7" s="523"/>
      <c r="Y7" s="523"/>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23"/>
      <c r="AZ7" s="319"/>
      <c r="BA7" s="523" t="s">
        <v>956</v>
      </c>
      <c r="BB7" s="523"/>
      <c r="BC7" s="523"/>
      <c r="BD7" s="523"/>
      <c r="BE7" s="523"/>
      <c r="BF7" s="523"/>
      <c r="BG7" s="523"/>
      <c r="BH7" s="523"/>
      <c r="BI7" s="523"/>
      <c r="BJ7" s="523"/>
      <c r="BK7" s="523"/>
      <c r="BL7" s="523"/>
      <c r="BM7" s="523"/>
      <c r="BN7" s="523"/>
      <c r="BO7" s="523"/>
      <c r="BP7" s="523"/>
      <c r="BQ7" s="523"/>
      <c r="BR7" s="523"/>
      <c r="BS7" s="523"/>
      <c r="BT7" s="523"/>
      <c r="BU7" s="523"/>
      <c r="BV7" s="523"/>
      <c r="BW7" s="523"/>
      <c r="BX7" s="319"/>
      <c r="BY7" s="319"/>
      <c r="BZ7" s="319"/>
      <c r="CA7" s="319"/>
      <c r="CB7" s="319"/>
      <c r="CC7" s="319"/>
      <c r="CD7" s="319"/>
      <c r="CE7" s="319"/>
      <c r="CF7" s="319"/>
      <c r="CG7" s="319"/>
      <c r="CH7" s="319"/>
      <c r="CI7" s="319"/>
      <c r="CJ7" s="319"/>
      <c r="CK7" s="319"/>
      <c r="CL7" s="319"/>
      <c r="CM7" s="319"/>
      <c r="CN7" s="319"/>
      <c r="CO7" s="319"/>
      <c r="CP7" s="319"/>
      <c r="CQ7" s="319"/>
      <c r="CR7" s="319"/>
      <c r="CS7" s="319"/>
      <c r="CT7" s="319"/>
      <c r="CU7" s="323"/>
    </row>
    <row r="8" spans="2:99" ht="9.9499999999999993" customHeight="1">
      <c r="B8" s="319"/>
      <c r="C8" s="319"/>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23"/>
      <c r="AZ8" s="319"/>
      <c r="BA8" s="319"/>
      <c r="BB8" s="319"/>
      <c r="BC8" s="319"/>
      <c r="BD8" s="319"/>
      <c r="BE8" s="319"/>
      <c r="BF8" s="319"/>
      <c r="BG8" s="319"/>
      <c r="BH8" s="319"/>
      <c r="BI8" s="319"/>
      <c r="BJ8" s="319"/>
      <c r="BK8" s="319"/>
      <c r="BL8" s="319"/>
      <c r="BM8" s="319"/>
      <c r="BN8" s="319"/>
      <c r="BO8" s="319"/>
      <c r="BP8" s="319"/>
      <c r="BQ8" s="319"/>
      <c r="BR8" s="319"/>
      <c r="BS8" s="319"/>
      <c r="BT8" s="319"/>
      <c r="BU8" s="319"/>
      <c r="BV8" s="319"/>
      <c r="BW8" s="319"/>
      <c r="BX8" s="319"/>
      <c r="BY8" s="319"/>
      <c r="BZ8" s="319"/>
      <c r="CA8" s="319"/>
      <c r="CB8" s="319"/>
      <c r="CC8" s="319"/>
      <c r="CD8" s="319"/>
      <c r="CE8" s="319"/>
      <c r="CF8" s="319"/>
      <c r="CG8" s="319"/>
      <c r="CH8" s="319"/>
      <c r="CI8" s="319"/>
      <c r="CJ8" s="319"/>
      <c r="CK8" s="319"/>
      <c r="CL8" s="319"/>
      <c r="CM8" s="319"/>
      <c r="CN8" s="319"/>
      <c r="CO8" s="319"/>
      <c r="CP8" s="319"/>
      <c r="CQ8" s="319"/>
      <c r="CR8" s="319"/>
      <c r="CS8" s="319"/>
      <c r="CT8" s="319"/>
      <c r="CU8" s="323"/>
    </row>
    <row r="9" spans="2:99" ht="20.100000000000001" customHeight="1">
      <c r="B9" s="319"/>
      <c r="C9" s="3059" t="s">
        <v>929</v>
      </c>
      <c r="D9" s="3059"/>
      <c r="E9" s="3059"/>
      <c r="F9" s="3059"/>
      <c r="G9" s="523"/>
      <c r="H9" s="523"/>
      <c r="I9" s="523"/>
      <c r="J9" s="523"/>
      <c r="K9" s="523"/>
      <c r="L9" s="523"/>
      <c r="M9" s="523"/>
      <c r="N9" s="523"/>
      <c r="O9" s="523"/>
      <c r="P9" s="523"/>
      <c r="Q9" s="523"/>
      <c r="R9" s="523"/>
      <c r="S9" s="523"/>
      <c r="T9" s="523"/>
      <c r="U9" s="523"/>
      <c r="V9" s="523"/>
      <c r="W9" s="523"/>
      <c r="X9" s="523"/>
      <c r="Y9" s="523"/>
      <c r="Z9" s="319"/>
      <c r="AA9" s="319"/>
      <c r="AB9" s="319"/>
      <c r="AC9" s="319"/>
      <c r="AD9" s="319"/>
      <c r="AE9" s="319"/>
      <c r="AF9" s="319"/>
      <c r="AG9" s="319"/>
      <c r="AH9" s="319"/>
      <c r="AI9" s="523" t="s">
        <v>957</v>
      </c>
      <c r="AJ9" s="317"/>
      <c r="AK9" s="317"/>
      <c r="AL9" s="523"/>
      <c r="AM9" s="3059"/>
      <c r="AN9" s="3059"/>
      <c r="AO9" s="3059"/>
      <c r="AP9" s="3059"/>
      <c r="AQ9" s="3059"/>
      <c r="AR9" s="3059"/>
      <c r="AS9" s="629" t="s">
        <v>995</v>
      </c>
      <c r="AT9" s="523"/>
      <c r="AU9" s="523"/>
      <c r="AV9" s="523"/>
      <c r="AW9" s="323"/>
      <c r="AZ9" s="319"/>
      <c r="BA9" s="3059" t="s">
        <v>929</v>
      </c>
      <c r="BB9" s="3059"/>
      <c r="BC9" s="3059"/>
      <c r="BD9" s="3059"/>
      <c r="BE9" s="523" t="s">
        <v>958</v>
      </c>
      <c r="BF9" s="523"/>
      <c r="BG9" s="523"/>
      <c r="BH9" s="523"/>
      <c r="BI9" s="523"/>
      <c r="BJ9" s="523"/>
      <c r="BK9" s="523"/>
      <c r="BL9" s="523"/>
      <c r="BM9" s="523"/>
      <c r="BN9" s="523"/>
      <c r="BO9" s="523"/>
      <c r="BP9" s="523"/>
      <c r="BQ9" s="523"/>
      <c r="BR9" s="523"/>
      <c r="BS9" s="523"/>
      <c r="BT9" s="523"/>
      <c r="BU9" s="523"/>
      <c r="BV9" s="523"/>
      <c r="BW9" s="523"/>
      <c r="BX9" s="319"/>
      <c r="BY9" s="319"/>
      <c r="BZ9" s="319"/>
      <c r="CA9" s="319"/>
      <c r="CB9" s="319"/>
      <c r="CC9" s="319"/>
      <c r="CD9" s="319"/>
      <c r="CE9" s="319"/>
      <c r="CF9" s="319"/>
      <c r="CG9" s="523" t="s">
        <v>957</v>
      </c>
      <c r="CH9" s="317"/>
      <c r="CI9" s="317"/>
      <c r="CJ9" s="523"/>
      <c r="CK9" s="3060">
        <v>2359</v>
      </c>
      <c r="CL9" s="3060"/>
      <c r="CM9" s="3060"/>
      <c r="CN9" s="3060"/>
      <c r="CO9" s="3060"/>
      <c r="CP9" s="3060"/>
      <c r="CQ9" s="629" t="s">
        <v>995</v>
      </c>
      <c r="CR9" s="523"/>
      <c r="CS9" s="523"/>
      <c r="CT9" s="523"/>
      <c r="CU9" s="323"/>
    </row>
    <row r="10" spans="2:99" ht="6.95" customHeight="1">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row>
    <row r="11" spans="2:99" ht="20.100000000000001" customHeight="1">
      <c r="B11" s="2555" t="s">
        <v>716</v>
      </c>
      <c r="C11" s="2555"/>
      <c r="D11" s="2555"/>
      <c r="E11" s="2555"/>
      <c r="F11" s="2555"/>
      <c r="G11" s="2555"/>
      <c r="H11" s="2555"/>
      <c r="I11" s="2555"/>
      <c r="J11" s="2555"/>
      <c r="K11" s="2555"/>
      <c r="L11" s="2555"/>
      <c r="M11" s="2555"/>
      <c r="N11" s="2555" t="s">
        <v>959</v>
      </c>
      <c r="O11" s="2555"/>
      <c r="P11" s="2555"/>
      <c r="Q11" s="2555"/>
      <c r="R11" s="2555"/>
      <c r="S11" s="2555"/>
      <c r="T11" s="2555"/>
      <c r="U11" s="2555"/>
      <c r="V11" s="2555"/>
      <c r="W11" s="2555"/>
      <c r="X11" s="2555"/>
      <c r="Y11" s="2555"/>
      <c r="Z11" s="2555" t="s">
        <v>960</v>
      </c>
      <c r="AA11" s="2555"/>
      <c r="AB11" s="2555"/>
      <c r="AC11" s="2555"/>
      <c r="AD11" s="2555"/>
      <c r="AE11" s="2555"/>
      <c r="AF11" s="2555"/>
      <c r="AG11" s="2555"/>
      <c r="AH11" s="2555"/>
      <c r="AI11" s="2555"/>
      <c r="AJ11" s="2555"/>
      <c r="AK11" s="2555"/>
      <c r="AL11" s="2555" t="s">
        <v>961</v>
      </c>
      <c r="AM11" s="2555"/>
      <c r="AN11" s="2555"/>
      <c r="AO11" s="2555"/>
      <c r="AP11" s="2555"/>
      <c r="AQ11" s="2555"/>
      <c r="AR11" s="2555"/>
      <c r="AS11" s="2555"/>
      <c r="AT11" s="2555"/>
      <c r="AU11" s="2555"/>
      <c r="AV11" s="2555"/>
      <c r="AW11" s="2555"/>
      <c r="AZ11" s="2555" t="s">
        <v>716</v>
      </c>
      <c r="BA11" s="2555"/>
      <c r="BB11" s="2555"/>
      <c r="BC11" s="2555"/>
      <c r="BD11" s="2555"/>
      <c r="BE11" s="2555"/>
      <c r="BF11" s="2555"/>
      <c r="BG11" s="2555"/>
      <c r="BH11" s="2555"/>
      <c r="BI11" s="2555"/>
      <c r="BJ11" s="2555"/>
      <c r="BK11" s="2555"/>
      <c r="BL11" s="2555" t="s">
        <v>959</v>
      </c>
      <c r="BM11" s="2555"/>
      <c r="BN11" s="2555"/>
      <c r="BO11" s="2555"/>
      <c r="BP11" s="2555"/>
      <c r="BQ11" s="2555"/>
      <c r="BR11" s="2555"/>
      <c r="BS11" s="2555"/>
      <c r="BT11" s="2555"/>
      <c r="BU11" s="2555"/>
      <c r="BV11" s="2555"/>
      <c r="BW11" s="2555"/>
      <c r="BX11" s="2555" t="s">
        <v>960</v>
      </c>
      <c r="BY11" s="2555"/>
      <c r="BZ11" s="2555"/>
      <c r="CA11" s="2555"/>
      <c r="CB11" s="2555"/>
      <c r="CC11" s="2555"/>
      <c r="CD11" s="2555"/>
      <c r="CE11" s="2555"/>
      <c r="CF11" s="2555"/>
      <c r="CG11" s="2555"/>
      <c r="CH11" s="2555"/>
      <c r="CI11" s="2555"/>
      <c r="CJ11" s="2555" t="s">
        <v>961</v>
      </c>
      <c r="CK11" s="2555"/>
      <c r="CL11" s="2555"/>
      <c r="CM11" s="2555"/>
      <c r="CN11" s="2555"/>
      <c r="CO11" s="2555"/>
      <c r="CP11" s="2555"/>
      <c r="CQ11" s="2555"/>
      <c r="CR11" s="2555"/>
      <c r="CS11" s="2555"/>
      <c r="CT11" s="2555"/>
      <c r="CU11" s="2555"/>
    </row>
    <row r="12" spans="2:99" ht="20.100000000000001" customHeight="1">
      <c r="B12" s="2548"/>
      <c r="C12" s="2548"/>
      <c r="D12" s="2548"/>
      <c r="E12" s="2548"/>
      <c r="F12" s="2548"/>
      <c r="G12" s="2548"/>
      <c r="H12" s="2548"/>
      <c r="I12" s="2548"/>
      <c r="J12" s="2548"/>
      <c r="K12" s="2548"/>
      <c r="L12" s="2548"/>
      <c r="M12" s="2548"/>
      <c r="N12" s="2962"/>
      <c r="O12" s="2963"/>
      <c r="P12" s="2963"/>
      <c r="Q12" s="2963"/>
      <c r="R12" s="2963"/>
      <c r="S12" s="2963"/>
      <c r="T12" s="2963"/>
      <c r="U12" s="2963"/>
      <c r="V12" s="2963"/>
      <c r="W12" s="2963"/>
      <c r="X12" s="2963"/>
      <c r="Y12" s="3061"/>
      <c r="Z12" s="2548"/>
      <c r="AA12" s="2548"/>
      <c r="AB12" s="2548"/>
      <c r="AC12" s="2548"/>
      <c r="AD12" s="2548"/>
      <c r="AE12" s="2548"/>
      <c r="AF12" s="2548"/>
      <c r="AG12" s="2548"/>
      <c r="AH12" s="2548"/>
      <c r="AI12" s="2548"/>
      <c r="AJ12" s="2548"/>
      <c r="AK12" s="2548"/>
      <c r="AL12" s="2962"/>
      <c r="AM12" s="2963"/>
      <c r="AN12" s="2963"/>
      <c r="AO12" s="2963"/>
      <c r="AP12" s="2963"/>
      <c r="AQ12" s="2963"/>
      <c r="AR12" s="2963"/>
      <c r="AS12" s="2963"/>
      <c r="AT12" s="2963"/>
      <c r="AU12" s="2963"/>
      <c r="AV12" s="2963"/>
      <c r="AW12" s="3061"/>
      <c r="AZ12" s="2548" t="s">
        <v>922</v>
      </c>
      <c r="BA12" s="2548"/>
      <c r="BB12" s="2548"/>
      <c r="BC12" s="2548"/>
      <c r="BD12" s="2548"/>
      <c r="BE12" s="2548"/>
      <c r="BF12" s="2548"/>
      <c r="BG12" s="2548"/>
      <c r="BH12" s="2548"/>
      <c r="BI12" s="2548"/>
      <c r="BJ12" s="2548"/>
      <c r="BK12" s="2548"/>
      <c r="BL12" s="2962"/>
      <c r="BM12" s="2963"/>
      <c r="BN12" s="2963"/>
      <c r="BO12" s="3062">
        <v>7.0000000000000007E-2</v>
      </c>
      <c r="BP12" s="3062"/>
      <c r="BQ12" s="3062"/>
      <c r="BR12" s="3062"/>
      <c r="BS12" s="3062"/>
      <c r="BT12" s="3062"/>
      <c r="BU12" s="2963"/>
      <c r="BV12" s="2963"/>
      <c r="BW12" s="3061"/>
      <c r="BX12" s="3063">
        <v>2304</v>
      </c>
      <c r="BY12" s="3063"/>
      <c r="BZ12" s="3063"/>
      <c r="CA12" s="3063"/>
      <c r="CB12" s="3063"/>
      <c r="CC12" s="3063"/>
      <c r="CD12" s="3063"/>
      <c r="CE12" s="3063"/>
      <c r="CF12" s="3063"/>
      <c r="CG12" s="3063"/>
      <c r="CH12" s="3063"/>
      <c r="CI12" s="3063"/>
      <c r="CJ12" s="2962"/>
      <c r="CK12" s="2963"/>
      <c r="CL12" s="2963"/>
      <c r="CM12" s="3062">
        <v>0.97699999999999998</v>
      </c>
      <c r="CN12" s="3062"/>
      <c r="CO12" s="3062"/>
      <c r="CP12" s="3062"/>
      <c r="CQ12" s="3062"/>
      <c r="CR12" s="3062"/>
      <c r="CS12" s="2963"/>
      <c r="CT12" s="2963"/>
      <c r="CU12" s="3061"/>
    </row>
    <row r="13" spans="2:99" ht="20.100000000000001" customHeight="1">
      <c r="B13" s="2548"/>
      <c r="C13" s="2548"/>
      <c r="D13" s="2548"/>
      <c r="E13" s="2548"/>
      <c r="F13" s="2548"/>
      <c r="G13" s="2548"/>
      <c r="H13" s="2548"/>
      <c r="I13" s="2548"/>
      <c r="J13" s="2548"/>
      <c r="K13" s="2548"/>
      <c r="L13" s="2548"/>
      <c r="M13" s="2548"/>
      <c r="N13" s="2962"/>
      <c r="O13" s="2963"/>
      <c r="P13" s="2963"/>
      <c r="Q13" s="2963"/>
      <c r="R13" s="2963"/>
      <c r="S13" s="2963"/>
      <c r="T13" s="2963"/>
      <c r="U13" s="2963"/>
      <c r="V13" s="2963"/>
      <c r="W13" s="2963"/>
      <c r="X13" s="2963"/>
      <c r="Y13" s="3061"/>
      <c r="Z13" s="2548"/>
      <c r="AA13" s="2548"/>
      <c r="AB13" s="2548"/>
      <c r="AC13" s="2548"/>
      <c r="AD13" s="2548"/>
      <c r="AE13" s="2548"/>
      <c r="AF13" s="2548"/>
      <c r="AG13" s="2548"/>
      <c r="AH13" s="2548"/>
      <c r="AI13" s="2548"/>
      <c r="AJ13" s="2548"/>
      <c r="AK13" s="2548"/>
      <c r="AL13" s="2962"/>
      <c r="AM13" s="2963"/>
      <c r="AN13" s="2963"/>
      <c r="AO13" s="2963"/>
      <c r="AP13" s="2963"/>
      <c r="AQ13" s="2963"/>
      <c r="AR13" s="2963"/>
      <c r="AS13" s="2963"/>
      <c r="AT13" s="2963"/>
      <c r="AU13" s="2963"/>
      <c r="AV13" s="2963"/>
      <c r="AW13" s="3061"/>
      <c r="AZ13" s="2548" t="s">
        <v>962</v>
      </c>
      <c r="BA13" s="2548"/>
      <c r="BB13" s="2548"/>
      <c r="BC13" s="2548"/>
      <c r="BD13" s="2548"/>
      <c r="BE13" s="2548"/>
      <c r="BF13" s="2548"/>
      <c r="BG13" s="2548"/>
      <c r="BH13" s="2548"/>
      <c r="BI13" s="2548"/>
      <c r="BJ13" s="2548"/>
      <c r="BK13" s="2548"/>
      <c r="BL13" s="2962"/>
      <c r="BM13" s="2963"/>
      <c r="BN13" s="2963"/>
      <c r="BO13" s="3062">
        <v>6.8000000000000005E-2</v>
      </c>
      <c r="BP13" s="3062"/>
      <c r="BQ13" s="3062"/>
      <c r="BR13" s="3062"/>
      <c r="BS13" s="3062"/>
      <c r="BT13" s="3062"/>
      <c r="BU13" s="2963"/>
      <c r="BV13" s="2963"/>
      <c r="BW13" s="3061"/>
      <c r="BX13" s="3063">
        <v>2321</v>
      </c>
      <c r="BY13" s="3063"/>
      <c r="BZ13" s="3063"/>
      <c r="CA13" s="3063"/>
      <c r="CB13" s="3063"/>
      <c r="CC13" s="3063"/>
      <c r="CD13" s="3063"/>
      <c r="CE13" s="3063"/>
      <c r="CF13" s="3063"/>
      <c r="CG13" s="3063"/>
      <c r="CH13" s="3063"/>
      <c r="CI13" s="3063"/>
      <c r="CJ13" s="2962"/>
      <c r="CK13" s="2963"/>
      <c r="CL13" s="2963"/>
      <c r="CM13" s="3062">
        <v>0.98399999999999999</v>
      </c>
      <c r="CN13" s="3062"/>
      <c r="CO13" s="3062"/>
      <c r="CP13" s="3062"/>
      <c r="CQ13" s="3062"/>
      <c r="CR13" s="3062"/>
      <c r="CS13" s="2963"/>
      <c r="CT13" s="2963"/>
      <c r="CU13" s="3061"/>
    </row>
    <row r="14" spans="2:99" ht="20.100000000000001" customHeight="1">
      <c r="B14" s="2548"/>
      <c r="C14" s="2548"/>
      <c r="D14" s="2548"/>
      <c r="E14" s="2548"/>
      <c r="F14" s="2548"/>
      <c r="G14" s="2548"/>
      <c r="H14" s="2548"/>
      <c r="I14" s="2548"/>
      <c r="J14" s="2548"/>
      <c r="K14" s="2548"/>
      <c r="L14" s="2548"/>
      <c r="M14" s="2548"/>
      <c r="N14" s="2962"/>
      <c r="O14" s="2963"/>
      <c r="P14" s="2963"/>
      <c r="Q14" s="2963"/>
      <c r="R14" s="2963"/>
      <c r="S14" s="2963"/>
      <c r="T14" s="2963"/>
      <c r="U14" s="2963"/>
      <c r="V14" s="2963"/>
      <c r="W14" s="2963"/>
      <c r="X14" s="2963"/>
      <c r="Y14" s="3061"/>
      <c r="Z14" s="2548"/>
      <c r="AA14" s="2548"/>
      <c r="AB14" s="2548"/>
      <c r="AC14" s="2548"/>
      <c r="AD14" s="2548"/>
      <c r="AE14" s="2548"/>
      <c r="AF14" s="2548"/>
      <c r="AG14" s="2548"/>
      <c r="AH14" s="2548"/>
      <c r="AI14" s="2548"/>
      <c r="AJ14" s="2548"/>
      <c r="AK14" s="2548"/>
      <c r="AL14" s="2962"/>
      <c r="AM14" s="2963"/>
      <c r="AN14" s="2963"/>
      <c r="AO14" s="2963"/>
      <c r="AP14" s="2963"/>
      <c r="AQ14" s="2963"/>
      <c r="AR14" s="2963"/>
      <c r="AS14" s="2963"/>
      <c r="AT14" s="2963"/>
      <c r="AU14" s="2963"/>
      <c r="AV14" s="2963"/>
      <c r="AW14" s="3061"/>
      <c r="AZ14" s="2548" t="s">
        <v>963</v>
      </c>
      <c r="BA14" s="2548"/>
      <c r="BB14" s="2548"/>
      <c r="BC14" s="2548"/>
      <c r="BD14" s="2548"/>
      <c r="BE14" s="2548"/>
      <c r="BF14" s="2548"/>
      <c r="BG14" s="2548"/>
      <c r="BH14" s="2548"/>
      <c r="BI14" s="2548"/>
      <c r="BJ14" s="2548"/>
      <c r="BK14" s="2548"/>
      <c r="BL14" s="2962"/>
      <c r="BM14" s="2963"/>
      <c r="BN14" s="2963"/>
      <c r="BO14" s="3062">
        <v>7.2999999999999995E-2</v>
      </c>
      <c r="BP14" s="3062"/>
      <c r="BQ14" s="3062"/>
      <c r="BR14" s="3062"/>
      <c r="BS14" s="3062"/>
      <c r="BT14" s="3062"/>
      <c r="BU14" s="2963"/>
      <c r="BV14" s="2963"/>
      <c r="BW14" s="3061"/>
      <c r="BX14" s="3063">
        <v>2295</v>
      </c>
      <c r="BY14" s="3063"/>
      <c r="BZ14" s="3063"/>
      <c r="CA14" s="3063"/>
      <c r="CB14" s="3063"/>
      <c r="CC14" s="3063"/>
      <c r="CD14" s="3063"/>
      <c r="CE14" s="3063"/>
      <c r="CF14" s="3063"/>
      <c r="CG14" s="3063"/>
      <c r="CH14" s="3063"/>
      <c r="CI14" s="3063"/>
      <c r="CJ14" s="2962"/>
      <c r="CK14" s="2963"/>
      <c r="CL14" s="2963"/>
      <c r="CM14" s="3062">
        <v>0.97299999999999998</v>
      </c>
      <c r="CN14" s="3062"/>
      <c r="CO14" s="3062"/>
      <c r="CP14" s="3062"/>
      <c r="CQ14" s="3062"/>
      <c r="CR14" s="3062"/>
      <c r="CS14" s="2963"/>
      <c r="CT14" s="2963"/>
      <c r="CU14" s="3061"/>
    </row>
    <row r="15" spans="2:99" ht="20.100000000000001" customHeight="1">
      <c r="B15" s="2548"/>
      <c r="C15" s="2548"/>
      <c r="D15" s="2548"/>
      <c r="E15" s="2548"/>
      <c r="F15" s="2548"/>
      <c r="G15" s="2548"/>
      <c r="H15" s="2548"/>
      <c r="I15" s="2548"/>
      <c r="J15" s="2548"/>
      <c r="K15" s="2548"/>
      <c r="L15" s="2548"/>
      <c r="M15" s="2548"/>
      <c r="N15" s="2962"/>
      <c r="O15" s="2963"/>
      <c r="P15" s="2963"/>
      <c r="Q15" s="2963"/>
      <c r="R15" s="2963"/>
      <c r="S15" s="2963"/>
      <c r="T15" s="2963"/>
      <c r="U15" s="2963"/>
      <c r="V15" s="2963"/>
      <c r="W15" s="2963"/>
      <c r="X15" s="2963"/>
      <c r="Y15" s="3061"/>
      <c r="Z15" s="2548"/>
      <c r="AA15" s="2548"/>
      <c r="AB15" s="2548"/>
      <c r="AC15" s="2548"/>
      <c r="AD15" s="2548"/>
      <c r="AE15" s="2548"/>
      <c r="AF15" s="2548"/>
      <c r="AG15" s="2548"/>
      <c r="AH15" s="2548"/>
      <c r="AI15" s="2548"/>
      <c r="AJ15" s="2548"/>
      <c r="AK15" s="2548"/>
      <c r="AL15" s="2962"/>
      <c r="AM15" s="2963"/>
      <c r="AN15" s="2963"/>
      <c r="AO15" s="2963"/>
      <c r="AP15" s="2963"/>
      <c r="AQ15" s="2963"/>
      <c r="AR15" s="2963"/>
      <c r="AS15" s="2963"/>
      <c r="AT15" s="2963"/>
      <c r="AU15" s="2963"/>
      <c r="AV15" s="2963"/>
      <c r="AW15" s="3061"/>
      <c r="AZ15" s="2548"/>
      <c r="BA15" s="2548"/>
      <c r="BB15" s="2548"/>
      <c r="BC15" s="2548"/>
      <c r="BD15" s="2548"/>
      <c r="BE15" s="2548"/>
      <c r="BF15" s="2548"/>
      <c r="BG15" s="2548"/>
      <c r="BH15" s="2548"/>
      <c r="BI15" s="2548"/>
      <c r="BJ15" s="2548"/>
      <c r="BK15" s="2548"/>
      <c r="BL15" s="2962"/>
      <c r="BM15" s="2963"/>
      <c r="BN15" s="2963"/>
      <c r="BO15" s="2963"/>
      <c r="BP15" s="2963"/>
      <c r="BQ15" s="2963"/>
      <c r="BR15" s="2963"/>
      <c r="BS15" s="2963"/>
      <c r="BT15" s="2963"/>
      <c r="BU15" s="2963"/>
      <c r="BV15" s="2963"/>
      <c r="BW15" s="3061"/>
      <c r="BX15" s="2548"/>
      <c r="BY15" s="2548"/>
      <c r="BZ15" s="2548"/>
      <c r="CA15" s="2548"/>
      <c r="CB15" s="2548"/>
      <c r="CC15" s="2548"/>
      <c r="CD15" s="2548"/>
      <c r="CE15" s="2548"/>
      <c r="CF15" s="2548"/>
      <c r="CG15" s="2548"/>
      <c r="CH15" s="2548"/>
      <c r="CI15" s="2548"/>
      <c r="CJ15" s="2962"/>
      <c r="CK15" s="2963"/>
      <c r="CL15" s="2963"/>
      <c r="CM15" s="2963"/>
      <c r="CN15" s="2963"/>
      <c r="CO15" s="2963"/>
      <c r="CP15" s="2963"/>
      <c r="CQ15" s="2963"/>
      <c r="CR15" s="2963"/>
      <c r="CS15" s="2963"/>
      <c r="CT15" s="2963"/>
      <c r="CU15" s="3061"/>
    </row>
    <row r="16" spans="2:99" ht="20.100000000000001" customHeight="1">
      <c r="B16" s="2548"/>
      <c r="C16" s="2548"/>
      <c r="D16" s="2548"/>
      <c r="E16" s="2548"/>
      <c r="F16" s="2548"/>
      <c r="G16" s="2548"/>
      <c r="H16" s="2548"/>
      <c r="I16" s="2548"/>
      <c r="J16" s="2548"/>
      <c r="K16" s="2548"/>
      <c r="L16" s="2548"/>
      <c r="M16" s="2548"/>
      <c r="N16" s="2962"/>
      <c r="O16" s="2963"/>
      <c r="P16" s="2963"/>
      <c r="Q16" s="2963"/>
      <c r="R16" s="2963"/>
      <c r="S16" s="2963"/>
      <c r="T16" s="2963"/>
      <c r="U16" s="2963"/>
      <c r="V16" s="2963"/>
      <c r="W16" s="2963"/>
      <c r="X16" s="2963"/>
      <c r="Y16" s="3061"/>
      <c r="Z16" s="2548"/>
      <c r="AA16" s="2548"/>
      <c r="AB16" s="2548"/>
      <c r="AC16" s="2548"/>
      <c r="AD16" s="2548"/>
      <c r="AE16" s="2548"/>
      <c r="AF16" s="2548"/>
      <c r="AG16" s="2548"/>
      <c r="AH16" s="2548"/>
      <c r="AI16" s="2548"/>
      <c r="AJ16" s="2548"/>
      <c r="AK16" s="2548"/>
      <c r="AL16" s="2962"/>
      <c r="AM16" s="2963"/>
      <c r="AN16" s="2963"/>
      <c r="AO16" s="2963"/>
      <c r="AP16" s="2963"/>
      <c r="AQ16" s="2963"/>
      <c r="AR16" s="2963"/>
      <c r="AS16" s="2963"/>
      <c r="AT16" s="2963"/>
      <c r="AU16" s="2963"/>
      <c r="AV16" s="2963"/>
      <c r="AW16" s="3061"/>
      <c r="AZ16" s="2548"/>
      <c r="BA16" s="2548"/>
      <c r="BB16" s="2548"/>
      <c r="BC16" s="2548"/>
      <c r="BD16" s="2548"/>
      <c r="BE16" s="2548"/>
      <c r="BF16" s="2548"/>
      <c r="BG16" s="2548"/>
      <c r="BH16" s="2548"/>
      <c r="BI16" s="2548"/>
      <c r="BJ16" s="2548"/>
      <c r="BK16" s="2548"/>
      <c r="BL16" s="2962"/>
      <c r="BM16" s="2963"/>
      <c r="BN16" s="2963"/>
      <c r="BO16" s="2963"/>
      <c r="BP16" s="2963"/>
      <c r="BQ16" s="2963"/>
      <c r="BR16" s="2963"/>
      <c r="BS16" s="2963"/>
      <c r="BT16" s="2963"/>
      <c r="BU16" s="2963"/>
      <c r="BV16" s="2963"/>
      <c r="BW16" s="3061"/>
      <c r="BX16" s="2548"/>
      <c r="BY16" s="2548"/>
      <c r="BZ16" s="2548"/>
      <c r="CA16" s="2548"/>
      <c r="CB16" s="2548"/>
      <c r="CC16" s="2548"/>
      <c r="CD16" s="2548"/>
      <c r="CE16" s="2548"/>
      <c r="CF16" s="2548"/>
      <c r="CG16" s="2548"/>
      <c r="CH16" s="2548"/>
      <c r="CI16" s="2548"/>
      <c r="CJ16" s="2962"/>
      <c r="CK16" s="2963"/>
      <c r="CL16" s="2963"/>
      <c r="CM16" s="2963"/>
      <c r="CN16" s="2963"/>
      <c r="CO16" s="2963"/>
      <c r="CP16" s="2963"/>
      <c r="CQ16" s="2963"/>
      <c r="CR16" s="2963"/>
      <c r="CS16" s="2963"/>
      <c r="CT16" s="2963"/>
      <c r="CU16" s="3061"/>
    </row>
    <row r="17" spans="2:99" ht="20.100000000000001" customHeight="1">
      <c r="B17" s="2548"/>
      <c r="C17" s="2548"/>
      <c r="D17" s="2548"/>
      <c r="E17" s="2548"/>
      <c r="F17" s="2548"/>
      <c r="G17" s="2548"/>
      <c r="H17" s="2548"/>
      <c r="I17" s="2548"/>
      <c r="J17" s="2548"/>
      <c r="K17" s="2548"/>
      <c r="L17" s="2548"/>
      <c r="M17" s="2548"/>
      <c r="N17" s="2962"/>
      <c r="O17" s="2963"/>
      <c r="P17" s="2963"/>
      <c r="Q17" s="2963"/>
      <c r="R17" s="2963"/>
      <c r="S17" s="2963"/>
      <c r="T17" s="2963"/>
      <c r="U17" s="2963"/>
      <c r="V17" s="2963"/>
      <c r="W17" s="2963"/>
      <c r="X17" s="2963"/>
      <c r="Y17" s="3061"/>
      <c r="Z17" s="2548"/>
      <c r="AA17" s="2548"/>
      <c r="AB17" s="2548"/>
      <c r="AC17" s="2548"/>
      <c r="AD17" s="2548"/>
      <c r="AE17" s="2548"/>
      <c r="AF17" s="2548"/>
      <c r="AG17" s="2548"/>
      <c r="AH17" s="2548"/>
      <c r="AI17" s="2548"/>
      <c r="AJ17" s="2548"/>
      <c r="AK17" s="2548"/>
      <c r="AL17" s="2962"/>
      <c r="AM17" s="2963"/>
      <c r="AN17" s="2963"/>
      <c r="AO17" s="2963"/>
      <c r="AP17" s="2963"/>
      <c r="AQ17" s="2963"/>
      <c r="AR17" s="2963"/>
      <c r="AS17" s="2963"/>
      <c r="AT17" s="2963"/>
      <c r="AU17" s="2963"/>
      <c r="AV17" s="2963"/>
      <c r="AW17" s="3061"/>
      <c r="AZ17" s="2548"/>
      <c r="BA17" s="2548"/>
      <c r="BB17" s="2548"/>
      <c r="BC17" s="2548"/>
      <c r="BD17" s="2548"/>
      <c r="BE17" s="2548"/>
      <c r="BF17" s="2548"/>
      <c r="BG17" s="2548"/>
      <c r="BH17" s="2548"/>
      <c r="BI17" s="2548"/>
      <c r="BJ17" s="2548"/>
      <c r="BK17" s="2548"/>
      <c r="BL17" s="2962"/>
      <c r="BM17" s="2963"/>
      <c r="BN17" s="2963"/>
      <c r="BO17" s="2963"/>
      <c r="BP17" s="2963"/>
      <c r="BQ17" s="2963"/>
      <c r="BR17" s="2963"/>
      <c r="BS17" s="2963"/>
      <c r="BT17" s="2963"/>
      <c r="BU17" s="2963"/>
      <c r="BV17" s="2963"/>
      <c r="BW17" s="3061"/>
      <c r="BX17" s="2548"/>
      <c r="BY17" s="2548"/>
      <c r="BZ17" s="2548"/>
      <c r="CA17" s="2548"/>
      <c r="CB17" s="2548"/>
      <c r="CC17" s="2548"/>
      <c r="CD17" s="2548"/>
      <c r="CE17" s="2548"/>
      <c r="CF17" s="2548"/>
      <c r="CG17" s="2548"/>
      <c r="CH17" s="2548"/>
      <c r="CI17" s="2548"/>
      <c r="CJ17" s="2962"/>
      <c r="CK17" s="2963"/>
      <c r="CL17" s="2963"/>
      <c r="CM17" s="2963"/>
      <c r="CN17" s="2963"/>
      <c r="CO17" s="2963"/>
      <c r="CP17" s="2963"/>
      <c r="CQ17" s="2963"/>
      <c r="CR17" s="2963"/>
      <c r="CS17" s="2963"/>
      <c r="CT17" s="2963"/>
      <c r="CU17" s="3061"/>
    </row>
    <row r="18" spans="2:99" ht="20.100000000000001" customHeight="1">
      <c r="B18" s="2548"/>
      <c r="C18" s="2548"/>
      <c r="D18" s="2548"/>
      <c r="E18" s="2548"/>
      <c r="F18" s="2548"/>
      <c r="G18" s="2548"/>
      <c r="H18" s="2548"/>
      <c r="I18" s="2548"/>
      <c r="J18" s="2548"/>
      <c r="K18" s="2548"/>
      <c r="L18" s="2548"/>
      <c r="M18" s="2548"/>
      <c r="N18" s="2962"/>
      <c r="O18" s="2963"/>
      <c r="P18" s="2963"/>
      <c r="Q18" s="2963"/>
      <c r="R18" s="2963"/>
      <c r="S18" s="2963"/>
      <c r="T18" s="2963"/>
      <c r="U18" s="2963"/>
      <c r="V18" s="2963"/>
      <c r="W18" s="2963"/>
      <c r="X18" s="2963"/>
      <c r="Y18" s="3061"/>
      <c r="Z18" s="2548"/>
      <c r="AA18" s="2548"/>
      <c r="AB18" s="2548"/>
      <c r="AC18" s="2548"/>
      <c r="AD18" s="2548"/>
      <c r="AE18" s="2548"/>
      <c r="AF18" s="2548"/>
      <c r="AG18" s="2548"/>
      <c r="AH18" s="2548"/>
      <c r="AI18" s="2548"/>
      <c r="AJ18" s="2548"/>
      <c r="AK18" s="2548"/>
      <c r="AL18" s="2962"/>
      <c r="AM18" s="2963"/>
      <c r="AN18" s="2963"/>
      <c r="AO18" s="2963"/>
      <c r="AP18" s="2963"/>
      <c r="AQ18" s="2963"/>
      <c r="AR18" s="2963"/>
      <c r="AS18" s="2963"/>
      <c r="AT18" s="2963"/>
      <c r="AU18" s="2963"/>
      <c r="AV18" s="2963"/>
      <c r="AW18" s="3061"/>
      <c r="AZ18" s="2548"/>
      <c r="BA18" s="2548"/>
      <c r="BB18" s="2548"/>
      <c r="BC18" s="2548"/>
      <c r="BD18" s="2548"/>
      <c r="BE18" s="2548"/>
      <c r="BF18" s="2548"/>
      <c r="BG18" s="2548"/>
      <c r="BH18" s="2548"/>
      <c r="BI18" s="2548"/>
      <c r="BJ18" s="2548"/>
      <c r="BK18" s="2548"/>
      <c r="BL18" s="2962"/>
      <c r="BM18" s="2963"/>
      <c r="BN18" s="2963"/>
      <c r="BO18" s="2963"/>
      <c r="BP18" s="2963"/>
      <c r="BQ18" s="2963"/>
      <c r="BR18" s="2963"/>
      <c r="BS18" s="2963"/>
      <c r="BT18" s="2963"/>
      <c r="BU18" s="2963"/>
      <c r="BV18" s="2963"/>
      <c r="BW18" s="3061"/>
      <c r="BX18" s="2548"/>
      <c r="BY18" s="2548"/>
      <c r="BZ18" s="2548"/>
      <c r="CA18" s="2548"/>
      <c r="CB18" s="2548"/>
      <c r="CC18" s="2548"/>
      <c r="CD18" s="2548"/>
      <c r="CE18" s="2548"/>
      <c r="CF18" s="2548"/>
      <c r="CG18" s="2548"/>
      <c r="CH18" s="2548"/>
      <c r="CI18" s="2548"/>
      <c r="CJ18" s="2962"/>
      <c r="CK18" s="2963"/>
      <c r="CL18" s="2963"/>
      <c r="CM18" s="2963"/>
      <c r="CN18" s="2963"/>
      <c r="CO18" s="2963"/>
      <c r="CP18" s="2963"/>
      <c r="CQ18" s="2963"/>
      <c r="CR18" s="2963"/>
      <c r="CS18" s="2963"/>
      <c r="CT18" s="2963"/>
      <c r="CU18" s="3061"/>
    </row>
    <row r="19" spans="2:99" ht="20.100000000000001" customHeight="1">
      <c r="B19" s="2548"/>
      <c r="C19" s="2548"/>
      <c r="D19" s="2548"/>
      <c r="E19" s="2548"/>
      <c r="F19" s="2548"/>
      <c r="G19" s="2548"/>
      <c r="H19" s="2548"/>
      <c r="I19" s="2548"/>
      <c r="J19" s="2548"/>
      <c r="K19" s="2548"/>
      <c r="L19" s="2548"/>
      <c r="M19" s="2548"/>
      <c r="N19" s="2962"/>
      <c r="O19" s="2963"/>
      <c r="P19" s="2963"/>
      <c r="Q19" s="2963"/>
      <c r="R19" s="2963"/>
      <c r="S19" s="2963"/>
      <c r="T19" s="2963"/>
      <c r="U19" s="2963"/>
      <c r="V19" s="2963"/>
      <c r="W19" s="2963"/>
      <c r="X19" s="2963"/>
      <c r="Y19" s="3061"/>
      <c r="Z19" s="2548"/>
      <c r="AA19" s="2548"/>
      <c r="AB19" s="2548"/>
      <c r="AC19" s="2548"/>
      <c r="AD19" s="2548"/>
      <c r="AE19" s="2548"/>
      <c r="AF19" s="2548"/>
      <c r="AG19" s="2548"/>
      <c r="AH19" s="2548"/>
      <c r="AI19" s="2548"/>
      <c r="AJ19" s="2548"/>
      <c r="AK19" s="2548"/>
      <c r="AL19" s="2962"/>
      <c r="AM19" s="2963"/>
      <c r="AN19" s="2963"/>
      <c r="AO19" s="2963"/>
      <c r="AP19" s="2963"/>
      <c r="AQ19" s="2963"/>
      <c r="AR19" s="2963"/>
      <c r="AS19" s="2963"/>
      <c r="AT19" s="2963"/>
      <c r="AU19" s="2963"/>
      <c r="AV19" s="2963"/>
      <c r="AW19" s="3061"/>
      <c r="AZ19" s="2548"/>
      <c r="BA19" s="2548"/>
      <c r="BB19" s="2548"/>
      <c r="BC19" s="2548"/>
      <c r="BD19" s="2548"/>
      <c r="BE19" s="2548"/>
      <c r="BF19" s="2548"/>
      <c r="BG19" s="2548"/>
      <c r="BH19" s="2548"/>
      <c r="BI19" s="2548"/>
      <c r="BJ19" s="2548"/>
      <c r="BK19" s="2548"/>
      <c r="BL19" s="2962"/>
      <c r="BM19" s="2963"/>
      <c r="BN19" s="2963"/>
      <c r="BO19" s="2963"/>
      <c r="BP19" s="2963"/>
      <c r="BQ19" s="2963"/>
      <c r="BR19" s="2963"/>
      <c r="BS19" s="2963"/>
      <c r="BT19" s="2963"/>
      <c r="BU19" s="2963"/>
      <c r="BV19" s="2963"/>
      <c r="BW19" s="3061"/>
      <c r="BX19" s="2548"/>
      <c r="BY19" s="2548"/>
      <c r="BZ19" s="2548"/>
      <c r="CA19" s="2548"/>
      <c r="CB19" s="2548"/>
      <c r="CC19" s="2548"/>
      <c r="CD19" s="2548"/>
      <c r="CE19" s="2548"/>
      <c r="CF19" s="2548"/>
      <c r="CG19" s="2548"/>
      <c r="CH19" s="2548"/>
      <c r="CI19" s="2548"/>
      <c r="CJ19" s="2962"/>
      <c r="CK19" s="2963"/>
      <c r="CL19" s="2963"/>
      <c r="CM19" s="2963"/>
      <c r="CN19" s="2963"/>
      <c r="CO19" s="2963"/>
      <c r="CP19" s="2963"/>
      <c r="CQ19" s="2963"/>
      <c r="CR19" s="2963"/>
      <c r="CS19" s="2963"/>
      <c r="CT19" s="2963"/>
      <c r="CU19" s="3061"/>
    </row>
    <row r="20" spans="2:99" ht="20.100000000000001" customHeight="1">
      <c r="B20" s="2548"/>
      <c r="C20" s="2548"/>
      <c r="D20" s="2548"/>
      <c r="E20" s="2548"/>
      <c r="F20" s="2548"/>
      <c r="G20" s="2548"/>
      <c r="H20" s="2548"/>
      <c r="I20" s="2548"/>
      <c r="J20" s="2548"/>
      <c r="K20" s="2548"/>
      <c r="L20" s="2548"/>
      <c r="M20" s="2548"/>
      <c r="N20" s="2962"/>
      <c r="O20" s="2963"/>
      <c r="P20" s="2963"/>
      <c r="Q20" s="2963"/>
      <c r="R20" s="2963"/>
      <c r="S20" s="2963"/>
      <c r="T20" s="2963"/>
      <c r="U20" s="2963"/>
      <c r="V20" s="2963"/>
      <c r="W20" s="2963"/>
      <c r="X20" s="2963"/>
      <c r="Y20" s="3061"/>
      <c r="Z20" s="2548"/>
      <c r="AA20" s="2548"/>
      <c r="AB20" s="2548"/>
      <c r="AC20" s="2548"/>
      <c r="AD20" s="2548"/>
      <c r="AE20" s="2548"/>
      <c r="AF20" s="2548"/>
      <c r="AG20" s="2548"/>
      <c r="AH20" s="2548"/>
      <c r="AI20" s="2548"/>
      <c r="AJ20" s="2548"/>
      <c r="AK20" s="2548"/>
      <c r="AL20" s="2962"/>
      <c r="AM20" s="2963"/>
      <c r="AN20" s="2963"/>
      <c r="AO20" s="2963"/>
      <c r="AP20" s="2963"/>
      <c r="AQ20" s="2963"/>
      <c r="AR20" s="2963"/>
      <c r="AS20" s="2963"/>
      <c r="AT20" s="2963"/>
      <c r="AU20" s="2963"/>
      <c r="AV20" s="2963"/>
      <c r="AW20" s="3061"/>
      <c r="AZ20" s="2548"/>
      <c r="BA20" s="2548"/>
      <c r="BB20" s="2548"/>
      <c r="BC20" s="2548"/>
      <c r="BD20" s="2548"/>
      <c r="BE20" s="2548"/>
      <c r="BF20" s="2548"/>
      <c r="BG20" s="2548"/>
      <c r="BH20" s="2548"/>
      <c r="BI20" s="2548"/>
      <c r="BJ20" s="2548"/>
      <c r="BK20" s="2548"/>
      <c r="BL20" s="2962"/>
      <c r="BM20" s="2963"/>
      <c r="BN20" s="2963"/>
      <c r="BO20" s="2963"/>
      <c r="BP20" s="2963"/>
      <c r="BQ20" s="2963"/>
      <c r="BR20" s="2963"/>
      <c r="BS20" s="2963"/>
      <c r="BT20" s="2963"/>
      <c r="BU20" s="2963"/>
      <c r="BV20" s="2963"/>
      <c r="BW20" s="3061"/>
      <c r="BX20" s="3064"/>
      <c r="BY20" s="2548"/>
      <c r="BZ20" s="2548"/>
      <c r="CA20" s="2548"/>
      <c r="CB20" s="2548"/>
      <c r="CC20" s="2548"/>
      <c r="CD20" s="2548"/>
      <c r="CE20" s="2548"/>
      <c r="CF20" s="2548"/>
      <c r="CG20" s="2548"/>
      <c r="CH20" s="2548"/>
      <c r="CI20" s="2548"/>
      <c r="CJ20" s="2962"/>
      <c r="CK20" s="2963"/>
      <c r="CL20" s="2963"/>
      <c r="CM20" s="2963"/>
      <c r="CN20" s="2963"/>
      <c r="CO20" s="2963"/>
      <c r="CP20" s="2963"/>
      <c r="CQ20" s="2963"/>
      <c r="CR20" s="2963"/>
      <c r="CS20" s="2963"/>
      <c r="CT20" s="2963"/>
      <c r="CU20" s="3061"/>
    </row>
    <row r="21" spans="2:99" ht="20.100000000000001" customHeight="1">
      <c r="B21" s="2548"/>
      <c r="C21" s="2548"/>
      <c r="D21" s="2548"/>
      <c r="E21" s="2548"/>
      <c r="F21" s="2548"/>
      <c r="G21" s="2548"/>
      <c r="H21" s="2548"/>
      <c r="I21" s="2548"/>
      <c r="J21" s="2548"/>
      <c r="K21" s="2548"/>
      <c r="L21" s="2548"/>
      <c r="M21" s="2548"/>
      <c r="N21" s="2962"/>
      <c r="O21" s="2963"/>
      <c r="P21" s="2963"/>
      <c r="Q21" s="2963"/>
      <c r="R21" s="2963"/>
      <c r="S21" s="2963"/>
      <c r="T21" s="2963"/>
      <c r="U21" s="2963"/>
      <c r="V21" s="2963"/>
      <c r="W21" s="2963"/>
      <c r="X21" s="2963"/>
      <c r="Y21" s="3061"/>
      <c r="Z21" s="2548"/>
      <c r="AA21" s="2548"/>
      <c r="AB21" s="2548"/>
      <c r="AC21" s="2548"/>
      <c r="AD21" s="2548"/>
      <c r="AE21" s="2548"/>
      <c r="AF21" s="2548"/>
      <c r="AG21" s="2548"/>
      <c r="AH21" s="2548"/>
      <c r="AI21" s="2548"/>
      <c r="AJ21" s="2548"/>
      <c r="AK21" s="2548"/>
      <c r="AL21" s="2962"/>
      <c r="AM21" s="2963"/>
      <c r="AN21" s="2963"/>
      <c r="AO21" s="2963"/>
      <c r="AP21" s="2963"/>
      <c r="AQ21" s="2963"/>
      <c r="AR21" s="2963"/>
      <c r="AS21" s="2963"/>
      <c r="AT21" s="2963"/>
      <c r="AU21" s="2963"/>
      <c r="AV21" s="2963"/>
      <c r="AW21" s="3061"/>
      <c r="AZ21" s="2548"/>
      <c r="BA21" s="2548"/>
      <c r="BB21" s="2548"/>
      <c r="BC21" s="2548"/>
      <c r="BD21" s="2548"/>
      <c r="BE21" s="2548"/>
      <c r="BF21" s="2548"/>
      <c r="BG21" s="2548"/>
      <c r="BH21" s="2548"/>
      <c r="BI21" s="2548"/>
      <c r="BJ21" s="2548"/>
      <c r="BK21" s="2548"/>
      <c r="BL21" s="2962"/>
      <c r="BM21" s="2963"/>
      <c r="BN21" s="2963"/>
      <c r="BO21" s="2963"/>
      <c r="BP21" s="2963"/>
      <c r="BQ21" s="2963"/>
      <c r="BR21" s="2963"/>
      <c r="BS21" s="2963"/>
      <c r="BT21" s="2963"/>
      <c r="BU21" s="2963"/>
      <c r="BV21" s="2963"/>
      <c r="BW21" s="3061"/>
      <c r="BX21" s="2548"/>
      <c r="BY21" s="2548"/>
      <c r="BZ21" s="2548"/>
      <c r="CA21" s="2548"/>
      <c r="CB21" s="2548"/>
      <c r="CC21" s="2548"/>
      <c r="CD21" s="2548"/>
      <c r="CE21" s="2548"/>
      <c r="CF21" s="2548"/>
      <c r="CG21" s="2548"/>
      <c r="CH21" s="2548"/>
      <c r="CI21" s="2548"/>
      <c r="CJ21" s="2962"/>
      <c r="CK21" s="2963"/>
      <c r="CL21" s="2963"/>
      <c r="CM21" s="2963"/>
      <c r="CN21" s="2963"/>
      <c r="CO21" s="2963"/>
      <c r="CP21" s="2963"/>
      <c r="CQ21" s="2963"/>
      <c r="CR21" s="2963"/>
      <c r="CS21" s="2963"/>
      <c r="CT21" s="2963"/>
      <c r="CU21" s="3061"/>
    </row>
    <row r="22" spans="2:99" ht="20.100000000000001" customHeight="1"/>
    <row r="23" spans="2:99" ht="20.100000000000001" customHeight="1">
      <c r="N23" s="3065" t="s">
        <v>949</v>
      </c>
      <c r="O23" s="3065"/>
      <c r="P23" s="3065"/>
      <c r="Q23" s="2569"/>
      <c r="R23" s="2569"/>
      <c r="S23" s="2569"/>
      <c r="T23" s="2569"/>
      <c r="U23" s="2569"/>
      <c r="V23" s="2569"/>
      <c r="AL23" s="3065" t="s">
        <v>949</v>
      </c>
      <c r="AM23" s="3065"/>
      <c r="AN23" s="3065"/>
      <c r="AO23" s="2569"/>
      <c r="AP23" s="2569"/>
      <c r="AQ23" s="2569"/>
      <c r="AR23" s="2569"/>
      <c r="AS23" s="2569"/>
      <c r="AT23" s="2569"/>
      <c r="BL23" s="3065" t="s">
        <v>949</v>
      </c>
      <c r="BM23" s="3065"/>
      <c r="BN23" s="3065"/>
      <c r="BO23" s="3066">
        <v>7.2999999999999995E-2</v>
      </c>
      <c r="BP23" s="3066"/>
      <c r="BQ23" s="3066"/>
      <c r="BR23" s="3066"/>
      <c r="BS23" s="3066"/>
      <c r="BT23" s="3066"/>
      <c r="CJ23" s="3065" t="s">
        <v>949</v>
      </c>
      <c r="CK23" s="3065"/>
      <c r="CL23" s="3065"/>
      <c r="CM23" s="3066">
        <v>0.98399999999999999</v>
      </c>
      <c r="CN23" s="3066"/>
      <c r="CO23" s="3066"/>
      <c r="CP23" s="3066"/>
      <c r="CQ23" s="3066"/>
      <c r="CR23" s="3066"/>
    </row>
    <row r="24" spans="2:99" ht="20.100000000000001" customHeight="1">
      <c r="N24" s="3065" t="s">
        <v>952</v>
      </c>
      <c r="O24" s="3065"/>
      <c r="P24" s="3065"/>
      <c r="Q24" s="2569"/>
      <c r="R24" s="2569"/>
      <c r="S24" s="2569"/>
      <c r="T24" s="2569"/>
      <c r="U24" s="2569"/>
      <c r="V24" s="2569"/>
      <c r="AL24" s="3065" t="s">
        <v>952</v>
      </c>
      <c r="AM24" s="3065"/>
      <c r="AN24" s="3065"/>
      <c r="AO24" s="2569"/>
      <c r="AP24" s="2569"/>
      <c r="AQ24" s="2569"/>
      <c r="AR24" s="2569"/>
      <c r="AS24" s="2569"/>
      <c r="AT24" s="2569"/>
      <c r="BL24" s="3065" t="s">
        <v>952</v>
      </c>
      <c r="BM24" s="3065"/>
      <c r="BN24" s="3065"/>
      <c r="BO24" s="3066">
        <v>6.8000000000000005E-2</v>
      </c>
      <c r="BP24" s="3066"/>
      <c r="BQ24" s="3066"/>
      <c r="BR24" s="3066"/>
      <c r="BS24" s="3066"/>
      <c r="BT24" s="3066"/>
      <c r="CJ24" s="3065" t="s">
        <v>952</v>
      </c>
      <c r="CK24" s="3065"/>
      <c r="CL24" s="3065"/>
      <c r="CM24" s="3066">
        <v>0.97299999999999998</v>
      </c>
      <c r="CN24" s="3066"/>
      <c r="CO24" s="3066"/>
      <c r="CP24" s="3066"/>
      <c r="CQ24" s="3066"/>
      <c r="CR24" s="3066"/>
    </row>
    <row r="25" spans="2:99" ht="20.100000000000001" customHeight="1">
      <c r="N25" s="3065" t="s">
        <v>964</v>
      </c>
      <c r="O25" s="3065"/>
      <c r="P25" s="3065"/>
      <c r="Q25" s="2569"/>
      <c r="R25" s="2569"/>
      <c r="S25" s="2569"/>
      <c r="T25" s="2569"/>
      <c r="U25" s="2569"/>
      <c r="V25" s="2569"/>
      <c r="AL25" s="3065" t="s">
        <v>964</v>
      </c>
      <c r="AM25" s="3065"/>
      <c r="AN25" s="3065"/>
      <c r="AO25" s="2569"/>
      <c r="AP25" s="2569"/>
      <c r="AQ25" s="2569"/>
      <c r="AR25" s="2569"/>
      <c r="AS25" s="2569"/>
      <c r="AT25" s="2569"/>
      <c r="BL25" s="3072" t="s">
        <v>948</v>
      </c>
      <c r="BM25" s="3065"/>
      <c r="BN25" s="3065"/>
      <c r="BO25" s="3073">
        <v>7.0300000000000001E-2</v>
      </c>
      <c r="BP25" s="3073"/>
      <c r="BQ25" s="3073"/>
      <c r="BR25" s="3073"/>
      <c r="BS25" s="3073"/>
      <c r="BT25" s="3073"/>
      <c r="CJ25" s="3072" t="s">
        <v>948</v>
      </c>
      <c r="CK25" s="3065"/>
      <c r="CL25" s="3065"/>
      <c r="CM25" s="3066">
        <v>0.97799999999999998</v>
      </c>
      <c r="CN25" s="3066"/>
      <c r="CO25" s="3066"/>
      <c r="CP25" s="3066"/>
      <c r="CQ25" s="3066"/>
      <c r="CR25" s="3066"/>
    </row>
    <row r="26" spans="2:99" ht="15" customHeight="1"/>
    <row r="27" spans="2:99" ht="23.1" customHeight="1">
      <c r="C27" s="3058" t="s">
        <v>965</v>
      </c>
      <c r="D27" s="3058"/>
      <c r="E27" s="3058"/>
      <c r="F27" s="3058"/>
      <c r="G27" s="3058"/>
      <c r="H27" s="3058"/>
      <c r="I27" s="3058"/>
      <c r="J27" s="3058"/>
      <c r="K27" s="3058"/>
      <c r="L27" s="3058"/>
      <c r="M27" s="3058"/>
      <c r="N27" s="3058"/>
      <c r="O27" s="3058"/>
      <c r="P27" s="3058"/>
      <c r="Q27" s="3058"/>
      <c r="R27" s="3058"/>
      <c r="S27" s="3058"/>
      <c r="T27" s="3058"/>
      <c r="U27" s="3058"/>
      <c r="V27" s="3058"/>
      <c r="W27" s="3058"/>
      <c r="X27" s="3058"/>
      <c r="Y27" s="3058"/>
      <c r="Z27" s="3058"/>
      <c r="AA27" s="3058"/>
      <c r="AB27" s="3058"/>
      <c r="AC27" s="3058"/>
      <c r="AD27" s="3058"/>
      <c r="AE27" s="3058"/>
      <c r="AF27" s="3058"/>
      <c r="AG27" s="3058"/>
      <c r="AH27" s="3058"/>
      <c r="AI27" s="3058"/>
      <c r="AJ27" s="3058"/>
      <c r="AK27" s="3058"/>
      <c r="AL27" s="3058"/>
      <c r="AM27" s="3058"/>
      <c r="AN27" s="3058"/>
      <c r="BA27" s="3058" t="s">
        <v>965</v>
      </c>
      <c r="BB27" s="3058"/>
      <c r="BC27" s="3058"/>
      <c r="BD27" s="3058"/>
      <c r="BE27" s="3058"/>
      <c r="BF27" s="3058"/>
      <c r="BG27" s="3058"/>
      <c r="BH27" s="3058"/>
      <c r="BI27" s="3058"/>
      <c r="BJ27" s="3058"/>
      <c r="BK27" s="3058"/>
      <c r="BL27" s="3058"/>
      <c r="BM27" s="3058"/>
      <c r="BN27" s="3058"/>
      <c r="BO27" s="3058"/>
      <c r="BP27" s="3058"/>
      <c r="BQ27" s="3058"/>
      <c r="BR27" s="3058"/>
      <c r="BS27" s="3058"/>
      <c r="BT27" s="3058"/>
      <c r="BU27" s="3058"/>
      <c r="BV27" s="3058"/>
      <c r="BW27" s="3058"/>
      <c r="BX27" s="3058"/>
      <c r="BY27" s="3058"/>
      <c r="BZ27" s="3058"/>
      <c r="CA27" s="3058"/>
      <c r="CB27" s="3058"/>
      <c r="CC27" s="3058"/>
      <c r="CD27" s="3058"/>
      <c r="CE27" s="3058"/>
      <c r="CF27" s="3058"/>
      <c r="CG27" s="3058"/>
      <c r="CH27" s="3058"/>
      <c r="CI27" s="3058"/>
      <c r="CJ27" s="3058"/>
      <c r="CK27" s="3058"/>
      <c r="CL27" s="3058"/>
    </row>
    <row r="28" spans="2:99" ht="5.0999999999999996" customHeight="1"/>
    <row r="29" spans="2:99" ht="9.9499999999999993" customHeight="1">
      <c r="C29" s="3067"/>
      <c r="D29" s="3068"/>
      <c r="E29" s="3068"/>
      <c r="F29" s="3068"/>
      <c r="G29" s="3068"/>
      <c r="H29" s="3068"/>
      <c r="I29" s="3068"/>
      <c r="J29" s="3069"/>
      <c r="K29" s="305"/>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9"/>
      <c r="BA29" s="3067"/>
      <c r="BB29" s="3068"/>
      <c r="BC29" s="3068"/>
      <c r="BD29" s="3068"/>
      <c r="BE29" s="3068"/>
      <c r="BF29" s="3068"/>
      <c r="BG29" s="3068"/>
      <c r="BH29" s="3069"/>
      <c r="BI29" s="305"/>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9"/>
    </row>
    <row r="30" spans="2:99" ht="9.9499999999999993" customHeight="1">
      <c r="C30" s="3070"/>
      <c r="D30" s="2569"/>
      <c r="E30" s="2569"/>
      <c r="F30" s="2569"/>
      <c r="G30" s="2569"/>
      <c r="H30" s="2569"/>
      <c r="I30" s="2569"/>
      <c r="J30" s="3071"/>
      <c r="K30" s="309"/>
      <c r="AO30" s="309"/>
      <c r="BA30" s="3070"/>
      <c r="BB30" s="2569"/>
      <c r="BC30" s="2569"/>
      <c r="BD30" s="2569"/>
      <c r="BE30" s="2569"/>
      <c r="BF30" s="2569"/>
      <c r="BG30" s="2569"/>
      <c r="BH30" s="3071"/>
      <c r="BI30" s="309"/>
      <c r="BK30" s="3065" t="s">
        <v>922</v>
      </c>
      <c r="BL30" s="3065"/>
      <c r="BM30" s="3065"/>
      <c r="BN30" s="3065"/>
      <c r="BO30" s="323"/>
      <c r="BP30" s="323"/>
      <c r="BQ30" s="323"/>
      <c r="BR30" s="3065" t="s">
        <v>962</v>
      </c>
      <c r="BS30" s="3065"/>
      <c r="BT30" s="3065"/>
      <c r="BU30" s="3065"/>
      <c r="BV30" s="323"/>
      <c r="BW30" s="323"/>
      <c r="BX30" s="323"/>
      <c r="BY30" s="323"/>
      <c r="BZ30" s="323"/>
      <c r="CA30" s="323"/>
      <c r="CB30" s="3065" t="s">
        <v>963</v>
      </c>
      <c r="CC30" s="3065"/>
      <c r="CD30" s="3065"/>
      <c r="CE30" s="3065"/>
      <c r="CM30" s="309"/>
    </row>
    <row r="31" spans="2:99" ht="9.9499999999999993" customHeight="1">
      <c r="C31" s="3070"/>
      <c r="D31" s="2569"/>
      <c r="E31" s="2569"/>
      <c r="F31" s="2569"/>
      <c r="G31" s="2569"/>
      <c r="H31" s="2569"/>
      <c r="I31" s="2569"/>
      <c r="J31" s="3071"/>
      <c r="K31" s="316"/>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7"/>
      <c r="AN31" s="317"/>
      <c r="AO31" s="309"/>
      <c r="BA31" s="3070"/>
      <c r="BB31" s="2569"/>
      <c r="BC31" s="2569"/>
      <c r="BD31" s="2569"/>
      <c r="BE31" s="2569"/>
      <c r="BF31" s="2569"/>
      <c r="BG31" s="2569"/>
      <c r="BH31" s="3071"/>
      <c r="BI31" s="316"/>
      <c r="BJ31" s="317"/>
      <c r="BK31" s="3042"/>
      <c r="BL31" s="3042"/>
      <c r="BM31" s="3042"/>
      <c r="BN31" s="3042"/>
      <c r="BO31" s="524"/>
      <c r="BP31" s="524"/>
      <c r="BQ31" s="524"/>
      <c r="BR31" s="3042"/>
      <c r="BS31" s="3042"/>
      <c r="BT31" s="3042"/>
      <c r="BU31" s="3042"/>
      <c r="BV31" s="323"/>
      <c r="BW31" s="323"/>
      <c r="BX31" s="323"/>
      <c r="BY31" s="323"/>
      <c r="BZ31" s="524"/>
      <c r="CA31" s="524"/>
      <c r="CB31" s="3042"/>
      <c r="CC31" s="3042"/>
      <c r="CD31" s="3042"/>
      <c r="CE31" s="3042"/>
      <c r="CF31" s="317"/>
      <c r="CG31" s="317"/>
      <c r="CH31" s="317"/>
      <c r="CI31" s="317"/>
      <c r="CJ31" s="317"/>
      <c r="CK31" s="317"/>
      <c r="CL31" s="317"/>
      <c r="CM31" s="309"/>
    </row>
    <row r="32" spans="2:99" ht="9.9499999999999993" customHeight="1">
      <c r="C32" s="305"/>
      <c r="D32" s="306"/>
      <c r="E32" s="306"/>
      <c r="F32" s="306"/>
      <c r="G32" s="306"/>
      <c r="H32" s="306"/>
      <c r="I32" s="306"/>
      <c r="J32" s="315"/>
      <c r="K32" s="630"/>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2"/>
      <c r="AO32" s="309"/>
      <c r="BA32" s="305"/>
      <c r="BB32" s="306"/>
      <c r="BC32" s="306"/>
      <c r="BD32" s="306"/>
      <c r="BE32" s="306"/>
      <c r="BF32" s="306"/>
      <c r="BG32" s="306"/>
      <c r="BH32" s="315"/>
      <c r="BI32" s="630"/>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631"/>
      <c r="CK32" s="631"/>
      <c r="CL32" s="632"/>
      <c r="CM32" s="309"/>
    </row>
    <row r="33" spans="3:99" ht="9.9499999999999993" customHeight="1">
      <c r="C33" s="3074" t="s">
        <v>966</v>
      </c>
      <c r="D33" s="3075"/>
      <c r="E33" s="3075"/>
      <c r="J33" s="311"/>
      <c r="K33" s="633"/>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5"/>
      <c r="AO33" s="309"/>
      <c r="BA33" s="3074" t="s">
        <v>966</v>
      </c>
      <c r="BB33" s="3075"/>
      <c r="BC33" s="3075"/>
      <c r="BH33" s="311"/>
      <c r="BI33" s="633"/>
      <c r="BJ33" s="634"/>
      <c r="BK33" s="634"/>
      <c r="BL33" s="634"/>
      <c r="BM33" s="634"/>
      <c r="BN33" s="634"/>
      <c r="BO33" s="634"/>
      <c r="BP33" s="634"/>
      <c r="BQ33" s="634"/>
      <c r="BR33" s="634"/>
      <c r="BS33" s="634"/>
      <c r="BT33" s="634"/>
      <c r="BU33" s="634"/>
      <c r="BV33" s="634"/>
      <c r="BW33" s="634"/>
      <c r="BX33" s="634"/>
      <c r="BY33" s="634"/>
      <c r="BZ33" s="634"/>
      <c r="CA33" s="634"/>
      <c r="CB33" s="634"/>
      <c r="CC33" s="634"/>
      <c r="CD33" s="634"/>
      <c r="CE33" s="634"/>
      <c r="CF33" s="634"/>
      <c r="CG33" s="634"/>
      <c r="CH33" s="634"/>
      <c r="CI33" s="634"/>
      <c r="CJ33" s="634"/>
      <c r="CK33" s="634"/>
      <c r="CL33" s="635"/>
      <c r="CM33" s="309"/>
    </row>
    <row r="34" spans="3:99" ht="9.9499999999999993" customHeight="1">
      <c r="C34" s="3074"/>
      <c r="D34" s="3075"/>
      <c r="E34" s="3075"/>
      <c r="J34" s="311"/>
      <c r="K34" s="633"/>
      <c r="L34" s="634"/>
      <c r="M34" s="634"/>
      <c r="N34" s="634"/>
      <c r="O34" s="634"/>
      <c r="P34" s="634"/>
      <c r="Q34" s="634"/>
      <c r="R34" s="634"/>
      <c r="S34" s="634"/>
      <c r="T34" s="634"/>
      <c r="U34" s="634"/>
      <c r="V34" s="634"/>
      <c r="W34" s="634"/>
      <c r="X34" s="634"/>
      <c r="Y34" s="634"/>
      <c r="Z34" s="634"/>
      <c r="AA34" s="634"/>
      <c r="AB34" s="634"/>
      <c r="AC34" s="634"/>
      <c r="AD34" s="634"/>
      <c r="AE34" s="634"/>
      <c r="AF34" s="634"/>
      <c r="AG34" s="634"/>
      <c r="AH34" s="634"/>
      <c r="AI34" s="634"/>
      <c r="AJ34" s="634"/>
      <c r="AK34" s="634"/>
      <c r="AL34" s="634"/>
      <c r="AM34" s="634"/>
      <c r="AN34" s="635"/>
      <c r="AO34" s="309"/>
      <c r="BA34" s="3074"/>
      <c r="BB34" s="3075"/>
      <c r="BC34" s="3075"/>
      <c r="BH34" s="311"/>
      <c r="BI34" s="633"/>
      <c r="BJ34" s="634"/>
      <c r="BK34" s="634"/>
      <c r="BL34" s="634"/>
      <c r="BM34" s="634"/>
      <c r="BN34" s="634"/>
      <c r="BO34" s="634"/>
      <c r="BP34" s="634"/>
      <c r="BQ34" s="634"/>
      <c r="BR34" s="634"/>
      <c r="BS34" s="634"/>
      <c r="BT34" s="634"/>
      <c r="BU34" s="634"/>
      <c r="BV34" s="634"/>
      <c r="BW34" s="634"/>
      <c r="BX34" s="634"/>
      <c r="BY34" s="634"/>
      <c r="BZ34" s="634"/>
      <c r="CA34" s="634"/>
      <c r="CB34" s="634"/>
      <c r="CC34" s="634"/>
      <c r="CD34" s="634"/>
      <c r="CE34" s="634"/>
      <c r="CF34" s="634"/>
      <c r="CG34" s="634"/>
      <c r="CH34" s="634"/>
      <c r="CI34" s="634"/>
      <c r="CJ34" s="634"/>
      <c r="CK34" s="634"/>
      <c r="CL34" s="635"/>
      <c r="CM34" s="309"/>
    </row>
    <row r="35" spans="3:99" ht="9.9499999999999993" customHeight="1">
      <c r="C35" s="3074"/>
      <c r="D35" s="3075"/>
      <c r="E35" s="3075"/>
      <c r="J35" s="311"/>
      <c r="K35" s="633"/>
      <c r="L35" s="634"/>
      <c r="M35" s="634"/>
      <c r="N35" s="634"/>
      <c r="O35" s="634"/>
      <c r="P35" s="634"/>
      <c r="Q35" s="634"/>
      <c r="R35" s="634"/>
      <c r="S35" s="634"/>
      <c r="T35" s="634"/>
      <c r="U35" s="634"/>
      <c r="V35" s="634"/>
      <c r="W35" s="634"/>
      <c r="X35" s="634"/>
      <c r="Y35" s="634"/>
      <c r="Z35" s="634"/>
      <c r="AA35" s="634"/>
      <c r="AB35" s="634"/>
      <c r="AC35" s="634"/>
      <c r="AD35" s="634"/>
      <c r="AE35" s="634"/>
      <c r="AF35" s="634"/>
      <c r="AG35" s="634"/>
      <c r="AH35" s="634"/>
      <c r="AI35" s="634"/>
      <c r="AJ35" s="634"/>
      <c r="AK35" s="634"/>
      <c r="AL35" s="634"/>
      <c r="AM35" s="634"/>
      <c r="AN35" s="635"/>
      <c r="AO35" s="309"/>
      <c r="BA35" s="3074"/>
      <c r="BB35" s="3075"/>
      <c r="BC35" s="3075"/>
      <c r="BH35" s="311"/>
      <c r="BI35" s="633"/>
      <c r="BJ35" s="634"/>
      <c r="BK35" s="634"/>
      <c r="BL35" s="634"/>
      <c r="BM35" s="634"/>
      <c r="BN35" s="634"/>
      <c r="BO35" s="634"/>
      <c r="BP35" s="634"/>
      <c r="BQ35" s="634"/>
      <c r="BR35" s="634"/>
      <c r="BS35" s="634"/>
      <c r="BT35" s="634"/>
      <c r="BU35" s="634"/>
      <c r="BV35" s="634"/>
      <c r="BW35" s="634"/>
      <c r="BX35" s="634"/>
      <c r="BY35" s="634"/>
      <c r="BZ35" s="634"/>
      <c r="CA35" s="634"/>
      <c r="CB35" s="634"/>
      <c r="CC35" s="634"/>
      <c r="CD35" s="634"/>
      <c r="CE35" s="634"/>
      <c r="CF35" s="634"/>
      <c r="CG35" s="634"/>
      <c r="CH35" s="634"/>
      <c r="CI35" s="634"/>
      <c r="CJ35" s="634"/>
      <c r="CK35" s="634"/>
      <c r="CL35" s="635"/>
      <c r="CM35" s="309"/>
    </row>
    <row r="36" spans="3:99" ht="9.9499999999999993" customHeight="1">
      <c r="C36" s="3074"/>
      <c r="D36" s="3075"/>
      <c r="E36" s="3075"/>
      <c r="J36" s="311"/>
      <c r="K36" s="633"/>
      <c r="L36" s="634"/>
      <c r="M36" s="634"/>
      <c r="N36" s="634"/>
      <c r="O36" s="634"/>
      <c r="P36" s="634"/>
      <c r="Q36" s="634"/>
      <c r="R36" s="634"/>
      <c r="S36" s="634"/>
      <c r="T36" s="634"/>
      <c r="U36" s="634"/>
      <c r="V36" s="634"/>
      <c r="W36" s="634"/>
      <c r="X36" s="634"/>
      <c r="Y36" s="634"/>
      <c r="Z36" s="634"/>
      <c r="AA36" s="634"/>
      <c r="AB36" s="634"/>
      <c r="AC36" s="634"/>
      <c r="AD36" s="634"/>
      <c r="AE36" s="634"/>
      <c r="AF36" s="634"/>
      <c r="AG36" s="634"/>
      <c r="AH36" s="634"/>
      <c r="AI36" s="634"/>
      <c r="AJ36" s="634"/>
      <c r="AK36" s="634"/>
      <c r="AL36" s="634"/>
      <c r="AM36" s="634"/>
      <c r="AN36" s="635"/>
      <c r="AO36" s="309"/>
      <c r="BA36" s="3074"/>
      <c r="BB36" s="3075"/>
      <c r="BC36" s="3075"/>
      <c r="BH36" s="311"/>
      <c r="BI36" s="633"/>
      <c r="BJ36" s="634"/>
      <c r="BK36" s="634"/>
      <c r="BL36" s="634"/>
      <c r="BM36" s="634"/>
      <c r="BN36" s="634"/>
      <c r="BO36" s="634"/>
      <c r="BP36" s="634"/>
      <c r="BQ36" s="634"/>
      <c r="BR36" s="634"/>
      <c r="BS36" s="634"/>
      <c r="BT36" s="634"/>
      <c r="BU36" s="634"/>
      <c r="BV36" s="634"/>
      <c r="BW36" s="634"/>
      <c r="BX36" s="634"/>
      <c r="BY36" s="634"/>
      <c r="BZ36" s="634"/>
      <c r="CA36" s="634"/>
      <c r="CB36" s="634"/>
      <c r="CC36" s="634"/>
      <c r="CD36" s="634"/>
      <c r="CE36" s="634"/>
      <c r="CF36" s="634"/>
      <c r="CG36" s="634"/>
      <c r="CH36" s="634"/>
      <c r="CI36" s="634"/>
      <c r="CJ36" s="634"/>
      <c r="CK36" s="634"/>
      <c r="CL36" s="635"/>
      <c r="CM36" s="309"/>
    </row>
    <row r="37" spans="3:99" ht="9.9499999999999993" customHeight="1" thickBot="1">
      <c r="C37" s="3074"/>
      <c r="D37" s="3075"/>
      <c r="E37" s="3075"/>
      <c r="J37" s="311"/>
      <c r="K37" s="633"/>
      <c r="L37" s="634"/>
      <c r="M37" s="634"/>
      <c r="N37" s="634"/>
      <c r="O37" s="634"/>
      <c r="P37" s="634"/>
      <c r="Q37" s="634"/>
      <c r="R37" s="634"/>
      <c r="S37" s="634"/>
      <c r="T37" s="634"/>
      <c r="U37" s="634"/>
      <c r="V37" s="634"/>
      <c r="W37" s="634"/>
      <c r="X37" s="634"/>
      <c r="Y37" s="634"/>
      <c r="Z37" s="634"/>
      <c r="AA37" s="634"/>
      <c r="AB37" s="634"/>
      <c r="AC37" s="634"/>
      <c r="AD37" s="634"/>
      <c r="AE37" s="634"/>
      <c r="AF37" s="634"/>
      <c r="AG37" s="634"/>
      <c r="AH37" s="634"/>
      <c r="AI37" s="634"/>
      <c r="AJ37" s="634"/>
      <c r="AK37" s="634"/>
      <c r="AL37" s="634"/>
      <c r="AM37" s="634"/>
      <c r="AN37" s="635"/>
      <c r="AO37" s="309"/>
      <c r="BA37" s="3074"/>
      <c r="BB37" s="3075"/>
      <c r="BC37" s="3075"/>
      <c r="BE37" s="319"/>
      <c r="BF37" s="3076">
        <v>6.5000000000000002E-2</v>
      </c>
      <c r="BG37" s="3076"/>
      <c r="BH37" s="3077"/>
      <c r="BI37" s="636"/>
      <c r="BJ37" s="637"/>
      <c r="BK37" s="637"/>
      <c r="BL37" s="637"/>
      <c r="BM37" s="637"/>
      <c r="BN37" s="637"/>
      <c r="BO37" s="637"/>
      <c r="BP37" s="637"/>
      <c r="BQ37" s="637"/>
      <c r="BR37" s="637"/>
      <c r="BS37" s="637"/>
      <c r="BT37" s="637"/>
      <c r="BU37" s="637"/>
      <c r="BV37" s="637"/>
      <c r="BW37" s="637"/>
      <c r="BX37" s="637"/>
      <c r="BY37" s="637"/>
      <c r="BZ37" s="637"/>
      <c r="CA37" s="637"/>
      <c r="CB37" s="637"/>
      <c r="CC37" s="637"/>
      <c r="CD37" s="637"/>
      <c r="CE37" s="637"/>
      <c r="CF37" s="637"/>
      <c r="CG37" s="637"/>
      <c r="CH37" s="637"/>
      <c r="CI37" s="637"/>
      <c r="CJ37" s="637"/>
      <c r="CK37" s="637"/>
      <c r="CL37" s="638"/>
      <c r="CM37" s="309"/>
    </row>
    <row r="38" spans="3:99" ht="9.9499999999999993" customHeight="1">
      <c r="C38" s="3074"/>
      <c r="D38" s="3075"/>
      <c r="E38" s="3075"/>
      <c r="J38" s="311"/>
      <c r="K38" s="633"/>
      <c r="L38" s="634"/>
      <c r="M38" s="634"/>
      <c r="N38" s="634"/>
      <c r="O38" s="634"/>
      <c r="P38" s="634"/>
      <c r="Q38" s="634"/>
      <c r="R38" s="634"/>
      <c r="S38" s="634"/>
      <c r="T38" s="634"/>
      <c r="U38" s="634"/>
      <c r="V38" s="634"/>
      <c r="W38" s="634"/>
      <c r="X38" s="634"/>
      <c r="Y38" s="634"/>
      <c r="Z38" s="634"/>
      <c r="AA38" s="634"/>
      <c r="AB38" s="634"/>
      <c r="AC38" s="634"/>
      <c r="AD38" s="634"/>
      <c r="AE38" s="634"/>
      <c r="AF38" s="634"/>
      <c r="AG38" s="634"/>
      <c r="AH38" s="634"/>
      <c r="AI38" s="634"/>
      <c r="AJ38" s="634"/>
      <c r="AK38" s="634"/>
      <c r="AL38" s="634"/>
      <c r="AM38" s="634"/>
      <c r="AN38" s="635"/>
      <c r="AO38" s="309"/>
      <c r="AP38" s="3078" t="s">
        <v>967</v>
      </c>
      <c r="AQ38" s="3078"/>
      <c r="AR38" s="3078"/>
      <c r="AS38" s="3078"/>
      <c r="AT38" s="3078"/>
      <c r="AU38" s="3078"/>
      <c r="AV38" s="3078"/>
      <c r="AW38" s="3078"/>
      <c r="BA38" s="3074"/>
      <c r="BB38" s="3075"/>
      <c r="BC38" s="3075"/>
      <c r="BE38" s="319"/>
      <c r="BF38" s="3076"/>
      <c r="BG38" s="3076"/>
      <c r="BH38" s="3077"/>
      <c r="BI38" s="639"/>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1"/>
      <c r="CM38" s="309"/>
      <c r="CN38" s="3079" t="s">
        <v>968</v>
      </c>
      <c r="CO38" s="3079"/>
      <c r="CP38" s="3079"/>
      <c r="CQ38" s="3079"/>
      <c r="CR38" s="3079"/>
      <c r="CS38" s="3079"/>
      <c r="CT38" s="3079"/>
      <c r="CU38" s="3079"/>
    </row>
    <row r="39" spans="3:99" ht="9.9499999999999993" customHeight="1">
      <c r="C39" s="3074"/>
      <c r="D39" s="3075"/>
      <c r="E39" s="3075"/>
      <c r="J39" s="311"/>
      <c r="K39" s="633"/>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5"/>
      <c r="AO39" s="309"/>
      <c r="AP39" s="2950"/>
      <c r="AQ39" s="2950"/>
      <c r="AR39" s="2950"/>
      <c r="AS39" s="2950"/>
      <c r="AT39" s="2950"/>
      <c r="AU39" s="2950"/>
      <c r="AV39" s="2950"/>
      <c r="AW39" s="2950"/>
      <c r="BA39" s="3074"/>
      <c r="BB39" s="3075"/>
      <c r="BC39" s="3075"/>
      <c r="BE39" s="319"/>
      <c r="BF39" s="319"/>
      <c r="BG39" s="319"/>
      <c r="BH39" s="642"/>
      <c r="BI39" s="633"/>
      <c r="BJ39" s="634"/>
      <c r="BK39" s="634"/>
      <c r="BL39" s="634"/>
      <c r="BM39" s="634"/>
      <c r="BN39" s="634"/>
      <c r="BO39" s="634"/>
      <c r="BP39" s="634"/>
      <c r="BQ39" s="634"/>
      <c r="BR39" s="634"/>
      <c r="BS39" s="634"/>
      <c r="BT39" s="634"/>
      <c r="BU39" s="634"/>
      <c r="BV39" s="634"/>
      <c r="BW39" s="634"/>
      <c r="BX39" s="634"/>
      <c r="BY39" s="634"/>
      <c r="BZ39" s="634"/>
      <c r="CA39" s="634"/>
      <c r="CB39" s="634"/>
      <c r="CC39" s="634"/>
      <c r="CD39" s="634"/>
      <c r="CE39" s="634"/>
      <c r="CF39" s="634"/>
      <c r="CG39" s="634"/>
      <c r="CH39" s="634"/>
      <c r="CI39" s="634"/>
      <c r="CJ39" s="634"/>
      <c r="CK39" s="634"/>
      <c r="CL39" s="635"/>
      <c r="CM39" s="309"/>
      <c r="CN39" s="3080"/>
      <c r="CO39" s="3080"/>
      <c r="CP39" s="3080"/>
      <c r="CQ39" s="3080"/>
      <c r="CR39" s="3080"/>
      <c r="CS39" s="3080"/>
      <c r="CT39" s="3080"/>
      <c r="CU39" s="3080"/>
    </row>
    <row r="40" spans="3:99" ht="9.9499999999999993" customHeight="1">
      <c r="C40" s="3074"/>
      <c r="D40" s="3075"/>
      <c r="E40" s="3075"/>
      <c r="J40" s="311"/>
      <c r="K40" s="633"/>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5"/>
      <c r="AO40" s="309"/>
      <c r="AP40" s="2942"/>
      <c r="AQ40" s="2942"/>
      <c r="AR40" s="2942"/>
      <c r="AS40" s="2942"/>
      <c r="AT40" s="2942"/>
      <c r="AU40" s="2942"/>
      <c r="AV40" s="2942"/>
      <c r="AW40" s="2942"/>
      <c r="BA40" s="3074"/>
      <c r="BB40" s="3075"/>
      <c r="BC40" s="3075"/>
      <c r="BE40" s="319"/>
      <c r="BF40" s="319"/>
      <c r="BG40" s="319"/>
      <c r="BH40" s="642"/>
      <c r="BI40" s="633"/>
      <c r="BJ40" s="634"/>
      <c r="BK40" s="634"/>
      <c r="BL40" s="634"/>
      <c r="BM40" s="634"/>
      <c r="BN40" s="634"/>
      <c r="BO40" s="634"/>
      <c r="BP40" s="634"/>
      <c r="BQ40" s="634"/>
      <c r="BR40" s="634"/>
      <c r="BS40" s="634"/>
      <c r="BT40" s="634"/>
      <c r="BU40" s="634"/>
      <c r="BV40" s="634"/>
      <c r="BW40" s="634"/>
      <c r="BX40" s="634"/>
      <c r="BY40" s="634"/>
      <c r="BZ40" s="634"/>
      <c r="CA40" s="634"/>
      <c r="CB40" s="634"/>
      <c r="CC40" s="634"/>
      <c r="CD40" s="634"/>
      <c r="CE40" s="634"/>
      <c r="CF40" s="634"/>
      <c r="CG40" s="634"/>
      <c r="CH40" s="634"/>
      <c r="CI40" s="634"/>
      <c r="CJ40" s="634"/>
      <c r="CK40" s="634"/>
      <c r="CL40" s="635"/>
      <c r="CM40" s="309"/>
      <c r="CN40" s="3081"/>
      <c r="CO40" s="3081"/>
      <c r="CP40" s="3081"/>
      <c r="CQ40" s="3081"/>
      <c r="CR40" s="3081"/>
      <c r="CS40" s="3081"/>
      <c r="CT40" s="3081"/>
      <c r="CU40" s="3081"/>
    </row>
    <row r="41" spans="3:99" ht="9.9499999999999993" customHeight="1">
      <c r="C41" s="3074"/>
      <c r="D41" s="3075"/>
      <c r="E41" s="3075"/>
      <c r="J41" s="311"/>
      <c r="K41" s="633"/>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5"/>
      <c r="AO41" s="309"/>
      <c r="BA41" s="3074"/>
      <c r="BB41" s="3075"/>
      <c r="BC41" s="3075"/>
      <c r="BE41" s="319"/>
      <c r="BF41" s="319"/>
      <c r="BG41" s="319"/>
      <c r="BH41" s="642"/>
      <c r="BI41" s="633"/>
      <c r="BJ41" s="634"/>
      <c r="BK41" s="634"/>
      <c r="BL41" s="634"/>
      <c r="BM41" s="634"/>
      <c r="BN41" s="634"/>
      <c r="BO41" s="634"/>
      <c r="BP41" s="634"/>
      <c r="BQ41" s="634"/>
      <c r="BR41" s="634"/>
      <c r="BS41" s="634"/>
      <c r="BT41" s="634"/>
      <c r="BU41" s="634"/>
      <c r="BV41" s="634"/>
      <c r="BW41" s="634"/>
      <c r="BX41" s="634"/>
      <c r="BY41" s="634"/>
      <c r="BZ41" s="634"/>
      <c r="CA41" s="634"/>
      <c r="CB41" s="634"/>
      <c r="CC41" s="634"/>
      <c r="CD41" s="634"/>
      <c r="CE41" s="634"/>
      <c r="CF41" s="634"/>
      <c r="CG41" s="634"/>
      <c r="CH41" s="634"/>
      <c r="CI41" s="634"/>
      <c r="CJ41" s="634"/>
      <c r="CK41" s="634"/>
      <c r="CL41" s="635"/>
      <c r="CM41" s="309"/>
    </row>
    <row r="42" spans="3:99" ht="9.9499999999999993" customHeight="1">
      <c r="C42" s="3074"/>
      <c r="D42" s="3075"/>
      <c r="E42" s="3075"/>
      <c r="J42" s="311"/>
      <c r="K42" s="633"/>
      <c r="L42" s="634"/>
      <c r="M42" s="634"/>
      <c r="N42" s="634"/>
      <c r="O42" s="634"/>
      <c r="P42" s="634"/>
      <c r="Q42" s="634"/>
      <c r="R42" s="634"/>
      <c r="S42" s="634"/>
      <c r="T42" s="634"/>
      <c r="U42" s="634"/>
      <c r="V42" s="634"/>
      <c r="W42" s="634"/>
      <c r="X42" s="634"/>
      <c r="Y42" s="634"/>
      <c r="Z42" s="634"/>
      <c r="AA42" s="634"/>
      <c r="AB42" s="634"/>
      <c r="AC42" s="634"/>
      <c r="AD42" s="634"/>
      <c r="AE42" s="634"/>
      <c r="AF42" s="634"/>
      <c r="AG42" s="634"/>
      <c r="AH42" s="634"/>
      <c r="AI42" s="634"/>
      <c r="AJ42" s="634"/>
      <c r="AK42" s="634"/>
      <c r="AL42" s="634"/>
      <c r="AM42" s="634"/>
      <c r="AN42" s="635"/>
      <c r="AO42" s="309"/>
      <c r="BA42" s="3074"/>
      <c r="BB42" s="3075"/>
      <c r="BC42" s="3075"/>
      <c r="BE42" s="319"/>
      <c r="BF42" s="319"/>
      <c r="BG42" s="319"/>
      <c r="BH42" s="642"/>
      <c r="BI42" s="633"/>
      <c r="BJ42" s="634"/>
      <c r="BK42" s="634"/>
      <c r="BL42" s="634"/>
      <c r="BM42" s="634"/>
      <c r="BN42" s="634"/>
      <c r="BO42" s="634"/>
      <c r="BP42" s="634"/>
      <c r="BQ42" s="634"/>
      <c r="BR42" s="634"/>
      <c r="BS42" s="634"/>
      <c r="BT42" s="634"/>
      <c r="BU42" s="634"/>
      <c r="BV42" s="634"/>
      <c r="BW42" s="634"/>
      <c r="BX42" s="634"/>
      <c r="BY42" s="634"/>
      <c r="BZ42" s="634"/>
      <c r="CA42" s="634"/>
      <c r="CB42" s="634"/>
      <c r="CC42" s="634"/>
      <c r="CD42" s="634"/>
      <c r="CE42" s="634"/>
      <c r="CF42" s="634"/>
      <c r="CG42" s="634"/>
      <c r="CH42" s="634"/>
      <c r="CI42" s="634"/>
      <c r="CJ42" s="634"/>
      <c r="CK42" s="634"/>
      <c r="CL42" s="635"/>
      <c r="CM42" s="309"/>
    </row>
    <row r="43" spans="3:99" ht="9.9499999999999993" customHeight="1">
      <c r="C43" s="316"/>
      <c r="D43" s="317"/>
      <c r="E43" s="317"/>
      <c r="F43" s="317"/>
      <c r="G43" s="317"/>
      <c r="H43" s="317"/>
      <c r="I43" s="317"/>
      <c r="J43" s="318"/>
      <c r="K43" s="643"/>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5"/>
      <c r="AO43" s="309"/>
      <c r="BA43" s="316"/>
      <c r="BB43" s="317"/>
      <c r="BC43" s="317"/>
      <c r="BD43" s="317"/>
      <c r="BE43" s="523"/>
      <c r="BF43" s="523"/>
      <c r="BG43" s="523"/>
      <c r="BH43" s="646"/>
      <c r="BI43" s="643"/>
      <c r="BJ43" s="644"/>
      <c r="BK43" s="644"/>
      <c r="BL43" s="644"/>
      <c r="BM43" s="644"/>
      <c r="BN43" s="644"/>
      <c r="BO43" s="644"/>
      <c r="BP43" s="644"/>
      <c r="BQ43" s="644"/>
      <c r="BR43" s="644"/>
      <c r="BS43" s="644"/>
      <c r="BT43" s="644"/>
      <c r="BU43" s="644"/>
      <c r="BV43" s="644"/>
      <c r="BW43" s="644"/>
      <c r="BX43" s="644"/>
      <c r="BY43" s="644"/>
      <c r="BZ43" s="644"/>
      <c r="CA43" s="644"/>
      <c r="CB43" s="644"/>
      <c r="CC43" s="644"/>
      <c r="CD43" s="644"/>
      <c r="CE43" s="644"/>
      <c r="CF43" s="644"/>
      <c r="CG43" s="644"/>
      <c r="CH43" s="644"/>
      <c r="CI43" s="644"/>
      <c r="CJ43" s="644"/>
      <c r="CK43" s="644"/>
      <c r="CL43" s="645"/>
      <c r="CM43" s="309"/>
    </row>
    <row r="44" spans="3:99" ht="9.9499999999999993" customHeight="1">
      <c r="C44" s="305"/>
      <c r="D44" s="306"/>
      <c r="E44" s="306"/>
      <c r="F44" s="306"/>
      <c r="G44" s="306"/>
      <c r="H44" s="306"/>
      <c r="I44" s="306"/>
      <c r="J44" s="315"/>
      <c r="K44" s="306"/>
      <c r="L44" s="306"/>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6"/>
      <c r="AL44" s="306"/>
      <c r="AM44" s="306"/>
      <c r="AN44" s="306"/>
      <c r="AO44" s="309"/>
      <c r="BA44" s="305"/>
      <c r="BB44" s="306"/>
      <c r="BC44" s="306"/>
      <c r="BD44" s="306"/>
      <c r="BE44" s="647"/>
      <c r="BF44" s="647"/>
      <c r="BG44" s="647"/>
      <c r="BH44" s="648"/>
      <c r="BI44" s="306"/>
      <c r="BJ44" s="306"/>
      <c r="BK44" s="306"/>
      <c r="BL44" s="306"/>
      <c r="BM44" s="306"/>
      <c r="BN44" s="306"/>
      <c r="BO44" s="306"/>
      <c r="BP44" s="306"/>
      <c r="BQ44" s="306"/>
      <c r="BR44" s="306"/>
      <c r="BS44" s="306"/>
      <c r="BT44" s="306"/>
      <c r="BU44" s="306"/>
      <c r="BV44" s="306"/>
      <c r="BW44" s="306"/>
      <c r="BX44" s="306"/>
      <c r="BY44" s="306"/>
      <c r="BZ44" s="306"/>
      <c r="CA44" s="306"/>
      <c r="CB44" s="306"/>
      <c r="CC44" s="306"/>
      <c r="CD44" s="306"/>
      <c r="CE44" s="306"/>
      <c r="CF44" s="306"/>
      <c r="CG44" s="306"/>
      <c r="CH44" s="306"/>
      <c r="CI44" s="306"/>
      <c r="CJ44" s="306"/>
      <c r="CK44" s="306"/>
      <c r="CL44" s="306"/>
      <c r="CM44" s="309"/>
    </row>
    <row r="45" spans="3:99" ht="9.9499999999999993" customHeight="1">
      <c r="C45" s="309"/>
      <c r="J45" s="311"/>
      <c r="AO45" s="309"/>
      <c r="BA45" s="309"/>
      <c r="BE45" s="319"/>
      <c r="BF45" s="319"/>
      <c r="BG45" s="319"/>
      <c r="BH45" s="642"/>
      <c r="CM45" s="309"/>
    </row>
    <row r="46" spans="3:99" ht="9.9499999999999993" customHeight="1">
      <c r="C46" s="316"/>
      <c r="D46" s="317"/>
      <c r="E46" s="317"/>
      <c r="F46" s="317"/>
      <c r="G46" s="317"/>
      <c r="H46" s="317"/>
      <c r="I46" s="317"/>
      <c r="J46" s="318"/>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09"/>
      <c r="BA46" s="316"/>
      <c r="BB46" s="317"/>
      <c r="BC46" s="317"/>
      <c r="BD46" s="317"/>
      <c r="BE46" s="523"/>
      <c r="BF46" s="523"/>
      <c r="BG46" s="523"/>
      <c r="BH46" s="646"/>
      <c r="BI46" s="317"/>
      <c r="BJ46" s="317"/>
      <c r="BK46" s="317"/>
      <c r="BL46" s="317"/>
      <c r="BM46" s="317"/>
      <c r="BN46" s="317"/>
      <c r="BO46" s="317"/>
      <c r="BP46" s="317"/>
      <c r="BQ46" s="317"/>
      <c r="BR46" s="317"/>
      <c r="BS46" s="317"/>
      <c r="BT46" s="317"/>
      <c r="BU46" s="317"/>
      <c r="BV46" s="317"/>
      <c r="BW46" s="317"/>
      <c r="BX46" s="317"/>
      <c r="BY46" s="317"/>
      <c r="BZ46" s="317"/>
      <c r="CA46" s="317"/>
      <c r="CB46" s="317"/>
      <c r="CC46" s="317"/>
      <c r="CD46" s="317"/>
      <c r="CE46" s="317"/>
      <c r="CF46" s="317"/>
      <c r="CG46" s="317"/>
      <c r="CH46" s="317"/>
      <c r="CI46" s="317"/>
      <c r="CJ46" s="317"/>
      <c r="CK46" s="317"/>
      <c r="CL46" s="317"/>
      <c r="CM46" s="309"/>
    </row>
    <row r="47" spans="3:99" ht="9.9499999999999993" customHeight="1">
      <c r="C47" s="305"/>
      <c r="D47" s="306"/>
      <c r="E47" s="306"/>
      <c r="F47" s="306"/>
      <c r="G47" s="306"/>
      <c r="H47" s="306"/>
      <c r="I47" s="306"/>
      <c r="J47" s="315"/>
      <c r="K47" s="630"/>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c r="AM47" s="631"/>
      <c r="AN47" s="632"/>
      <c r="BA47" s="305"/>
      <c r="BB47" s="306"/>
      <c r="BC47" s="306"/>
      <c r="BD47" s="306"/>
      <c r="BE47" s="647"/>
      <c r="BF47" s="647"/>
      <c r="BG47" s="647"/>
      <c r="BH47" s="648"/>
      <c r="BI47" s="630"/>
      <c r="BJ47" s="631"/>
      <c r="BK47" s="631"/>
      <c r="BL47" s="631"/>
      <c r="BM47" s="631"/>
      <c r="BN47" s="631"/>
      <c r="BO47" s="631"/>
      <c r="BP47" s="631"/>
      <c r="BQ47" s="631"/>
      <c r="BR47" s="631"/>
      <c r="BS47" s="631"/>
      <c r="BT47" s="631"/>
      <c r="BU47" s="631"/>
      <c r="BV47" s="631"/>
      <c r="BW47" s="631"/>
      <c r="BX47" s="631"/>
      <c r="BY47" s="631"/>
      <c r="BZ47" s="631"/>
      <c r="CA47" s="631"/>
      <c r="CB47" s="631"/>
      <c r="CC47" s="631"/>
      <c r="CD47" s="631"/>
      <c r="CE47" s="631"/>
      <c r="CF47" s="631"/>
      <c r="CG47" s="631"/>
      <c r="CH47" s="631"/>
      <c r="CI47" s="631"/>
      <c r="CJ47" s="631"/>
      <c r="CK47" s="631"/>
      <c r="CL47" s="632"/>
    </row>
    <row r="48" spans="3:99" ht="9.9499999999999993" customHeight="1" thickBot="1">
      <c r="C48" s="3074" t="s">
        <v>969</v>
      </c>
      <c r="D48" s="3075"/>
      <c r="E48" s="3075"/>
      <c r="J48" s="311"/>
      <c r="K48" s="633"/>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c r="AL48" s="634"/>
      <c r="AM48" s="634"/>
      <c r="AN48" s="635"/>
      <c r="BA48" s="3074" t="s">
        <v>969</v>
      </c>
      <c r="BB48" s="3075"/>
      <c r="BC48" s="3075"/>
      <c r="BE48" s="3082">
        <v>2359</v>
      </c>
      <c r="BF48" s="3082"/>
      <c r="BG48" s="3082"/>
      <c r="BH48" s="3083"/>
      <c r="BI48" s="636"/>
      <c r="BJ48" s="637"/>
      <c r="BK48" s="637"/>
      <c r="BL48" s="637"/>
      <c r="BM48" s="637"/>
      <c r="BN48" s="637"/>
      <c r="BO48" s="637"/>
      <c r="BP48" s="637"/>
      <c r="BQ48" s="637"/>
      <c r="BR48" s="637"/>
      <c r="BS48" s="637"/>
      <c r="BT48" s="637"/>
      <c r="BU48" s="637"/>
      <c r="BV48" s="637"/>
      <c r="BW48" s="637"/>
      <c r="BX48" s="637"/>
      <c r="BY48" s="637"/>
      <c r="BZ48" s="637"/>
      <c r="CA48" s="637"/>
      <c r="CB48" s="637"/>
      <c r="CC48" s="637"/>
      <c r="CD48" s="637"/>
      <c r="CE48" s="637"/>
      <c r="CF48" s="637"/>
      <c r="CG48" s="637"/>
      <c r="CH48" s="637"/>
      <c r="CI48" s="637"/>
      <c r="CJ48" s="637"/>
      <c r="CK48" s="637"/>
      <c r="CL48" s="638"/>
    </row>
    <row r="49" spans="3:99" ht="9.9499999999999993" customHeight="1">
      <c r="C49" s="3074"/>
      <c r="D49" s="3075"/>
      <c r="E49" s="3075"/>
      <c r="J49" s="311"/>
      <c r="K49" s="633"/>
      <c r="L49" s="634"/>
      <c r="M49" s="634"/>
      <c r="N49" s="634"/>
      <c r="O49" s="634"/>
      <c r="P49" s="634"/>
      <c r="Q49" s="634"/>
      <c r="R49" s="634"/>
      <c r="S49" s="634"/>
      <c r="T49" s="634"/>
      <c r="U49" s="634"/>
      <c r="V49" s="634"/>
      <c r="W49" s="634"/>
      <c r="X49" s="634"/>
      <c r="Y49" s="634"/>
      <c r="Z49" s="634"/>
      <c r="AA49" s="634"/>
      <c r="AB49" s="634"/>
      <c r="AC49" s="634"/>
      <c r="AD49" s="634"/>
      <c r="AE49" s="634"/>
      <c r="AF49" s="634"/>
      <c r="AG49" s="634"/>
      <c r="AH49" s="634"/>
      <c r="AI49" s="634"/>
      <c r="AJ49" s="634"/>
      <c r="AK49" s="634"/>
      <c r="AL49" s="634"/>
      <c r="AM49" s="634"/>
      <c r="AN49" s="635"/>
      <c r="BA49" s="3074"/>
      <c r="BB49" s="3075"/>
      <c r="BC49" s="3075"/>
      <c r="BE49" s="3082"/>
      <c r="BF49" s="3082"/>
      <c r="BG49" s="3082"/>
      <c r="BH49" s="3083"/>
      <c r="BI49" s="639"/>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1"/>
    </row>
    <row r="50" spans="3:99" ht="9.9499999999999993" customHeight="1">
      <c r="C50" s="3074"/>
      <c r="D50" s="3075"/>
      <c r="E50" s="3075"/>
      <c r="J50" s="311"/>
      <c r="K50" s="633"/>
      <c r="L50" s="634"/>
      <c r="M50" s="634"/>
      <c r="N50" s="634"/>
      <c r="O50" s="634"/>
      <c r="P50" s="634"/>
      <c r="Q50" s="634"/>
      <c r="R50" s="634"/>
      <c r="S50" s="634"/>
      <c r="T50" s="634"/>
      <c r="U50" s="634"/>
      <c r="V50" s="634"/>
      <c r="W50" s="634"/>
      <c r="X50" s="634"/>
      <c r="Y50" s="634"/>
      <c r="Z50" s="634"/>
      <c r="AA50" s="634"/>
      <c r="AB50" s="634"/>
      <c r="AC50" s="634"/>
      <c r="AD50" s="634"/>
      <c r="AE50" s="634"/>
      <c r="AF50" s="634"/>
      <c r="AG50" s="634"/>
      <c r="AH50" s="634"/>
      <c r="AI50" s="634"/>
      <c r="AJ50" s="634"/>
      <c r="AK50" s="634"/>
      <c r="AL50" s="634"/>
      <c r="AM50" s="634"/>
      <c r="AN50" s="635"/>
      <c r="BA50" s="3074"/>
      <c r="BB50" s="3075"/>
      <c r="BC50" s="3075"/>
      <c r="BE50" s="319"/>
      <c r="BF50" s="319"/>
      <c r="BG50" s="319"/>
      <c r="BH50" s="642"/>
      <c r="BI50" s="633"/>
      <c r="BJ50" s="634"/>
      <c r="BK50" s="634"/>
      <c r="BL50" s="634"/>
      <c r="BM50" s="634"/>
      <c r="BN50" s="634"/>
      <c r="BO50" s="634"/>
      <c r="BP50" s="634"/>
      <c r="BQ50" s="634"/>
      <c r="BR50" s="634"/>
      <c r="BS50" s="634"/>
      <c r="BT50" s="634"/>
      <c r="BU50" s="634"/>
      <c r="BV50" s="634"/>
      <c r="BW50" s="634"/>
      <c r="BX50" s="634"/>
      <c r="BY50" s="634"/>
      <c r="BZ50" s="634"/>
      <c r="CA50" s="634"/>
      <c r="CB50" s="634"/>
      <c r="CC50" s="634"/>
      <c r="CD50" s="634"/>
      <c r="CE50" s="634"/>
      <c r="CF50" s="634"/>
      <c r="CG50" s="634"/>
      <c r="CH50" s="634"/>
      <c r="CI50" s="634"/>
      <c r="CJ50" s="634"/>
      <c r="CK50" s="634"/>
      <c r="CL50" s="635"/>
    </row>
    <row r="51" spans="3:99" ht="9.9499999999999993" customHeight="1">
      <c r="C51" s="3074"/>
      <c r="D51" s="3075"/>
      <c r="E51" s="3075"/>
      <c r="J51" s="311"/>
      <c r="K51" s="633"/>
      <c r="L51" s="634"/>
      <c r="M51" s="634"/>
      <c r="N51" s="634"/>
      <c r="O51" s="634"/>
      <c r="P51" s="634"/>
      <c r="Q51" s="634"/>
      <c r="R51" s="634"/>
      <c r="S51" s="634"/>
      <c r="T51" s="634"/>
      <c r="U51" s="634"/>
      <c r="V51" s="634"/>
      <c r="W51" s="634"/>
      <c r="X51" s="634"/>
      <c r="Y51" s="634"/>
      <c r="Z51" s="634"/>
      <c r="AA51" s="634"/>
      <c r="AB51" s="634"/>
      <c r="AC51" s="634"/>
      <c r="AD51" s="634"/>
      <c r="AE51" s="634"/>
      <c r="AF51" s="634"/>
      <c r="AG51" s="634"/>
      <c r="AH51" s="634"/>
      <c r="AI51" s="634"/>
      <c r="AJ51" s="634"/>
      <c r="AK51" s="634"/>
      <c r="AL51" s="634"/>
      <c r="AM51" s="634"/>
      <c r="AN51" s="635"/>
      <c r="BA51" s="3074"/>
      <c r="BB51" s="3075"/>
      <c r="BC51" s="3075"/>
      <c r="BE51" s="319"/>
      <c r="BF51" s="319"/>
      <c r="BG51" s="319"/>
      <c r="BH51" s="642"/>
      <c r="BI51" s="633"/>
      <c r="BJ51" s="634"/>
      <c r="BK51" s="3084">
        <v>2304</v>
      </c>
      <c r="BL51" s="3085"/>
      <c r="BM51" s="3085"/>
      <c r="BN51" s="3086"/>
      <c r="BO51" s="634"/>
      <c r="BP51" s="634"/>
      <c r="BQ51" s="634"/>
      <c r="BR51" s="3084">
        <v>2321</v>
      </c>
      <c r="BS51" s="3085"/>
      <c r="BT51" s="3085"/>
      <c r="BU51" s="3086"/>
      <c r="BV51" s="634"/>
      <c r="BW51" s="634"/>
      <c r="BX51" s="634"/>
      <c r="BY51" s="634"/>
      <c r="BZ51" s="634"/>
      <c r="CA51" s="634"/>
      <c r="CB51" s="634"/>
      <c r="CC51" s="634"/>
      <c r="CD51" s="634"/>
      <c r="CE51" s="634"/>
      <c r="CF51" s="634"/>
      <c r="CG51" s="634"/>
      <c r="CH51" s="634"/>
      <c r="CI51" s="634"/>
      <c r="CJ51" s="634"/>
      <c r="CK51" s="634"/>
      <c r="CL51" s="635"/>
    </row>
    <row r="52" spans="3:99" ht="9.9499999999999993" customHeight="1">
      <c r="C52" s="3074"/>
      <c r="D52" s="3075"/>
      <c r="E52" s="3075"/>
      <c r="J52" s="311"/>
      <c r="K52" s="633"/>
      <c r="L52" s="634"/>
      <c r="M52" s="634"/>
      <c r="N52" s="634"/>
      <c r="O52" s="634"/>
      <c r="P52" s="634"/>
      <c r="Q52" s="634"/>
      <c r="R52" s="634"/>
      <c r="S52" s="634"/>
      <c r="T52" s="634"/>
      <c r="U52" s="634"/>
      <c r="V52" s="634"/>
      <c r="W52" s="634"/>
      <c r="X52" s="634"/>
      <c r="Y52" s="634"/>
      <c r="Z52" s="634"/>
      <c r="AA52" s="634"/>
      <c r="AB52" s="634"/>
      <c r="AC52" s="634"/>
      <c r="AD52" s="634"/>
      <c r="AE52" s="634"/>
      <c r="AF52" s="634"/>
      <c r="AG52" s="634"/>
      <c r="AH52" s="634"/>
      <c r="AI52" s="634"/>
      <c r="AJ52" s="634"/>
      <c r="AK52" s="634"/>
      <c r="AL52" s="634"/>
      <c r="AM52" s="634"/>
      <c r="AN52" s="635"/>
      <c r="BA52" s="3074"/>
      <c r="BB52" s="3075"/>
      <c r="BC52" s="3075"/>
      <c r="BE52" s="319"/>
      <c r="BF52" s="319"/>
      <c r="BG52" s="319"/>
      <c r="BH52" s="642"/>
      <c r="BI52" s="633"/>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5"/>
    </row>
    <row r="53" spans="3:99" ht="9.9499999999999993" customHeight="1">
      <c r="C53" s="3074"/>
      <c r="D53" s="3075"/>
      <c r="E53" s="3075"/>
      <c r="J53" s="311"/>
      <c r="K53" s="633"/>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5"/>
      <c r="BA53" s="3074"/>
      <c r="BB53" s="3075"/>
      <c r="BC53" s="3075"/>
      <c r="BE53" s="319"/>
      <c r="BF53" s="319"/>
      <c r="BG53" s="319"/>
      <c r="BH53" s="642"/>
      <c r="BI53" s="633"/>
      <c r="BJ53" s="634"/>
      <c r="BK53" s="634"/>
      <c r="BL53" s="634"/>
      <c r="BM53" s="634"/>
      <c r="BN53" s="634"/>
      <c r="BO53" s="634"/>
      <c r="BP53" s="634"/>
      <c r="BQ53" s="634"/>
      <c r="BR53" s="3094" t="s">
        <v>970</v>
      </c>
      <c r="BS53" s="3095"/>
      <c r="BT53" s="3095"/>
      <c r="BU53" s="3096"/>
      <c r="BV53" s="634"/>
      <c r="BW53" s="634"/>
      <c r="BX53" s="634"/>
      <c r="BY53" s="634"/>
      <c r="BZ53" s="634"/>
      <c r="CA53" s="634"/>
      <c r="CB53" s="3084">
        <v>2295</v>
      </c>
      <c r="CC53" s="3085"/>
      <c r="CD53" s="3085"/>
      <c r="CE53" s="3086"/>
      <c r="CF53" s="634"/>
      <c r="CG53" s="634"/>
      <c r="CH53" s="634"/>
      <c r="CI53" s="634"/>
      <c r="CJ53" s="634"/>
      <c r="CK53" s="634"/>
      <c r="CL53" s="635"/>
    </row>
    <row r="54" spans="3:99" ht="9.9499999999999993" customHeight="1">
      <c r="C54" s="3074"/>
      <c r="D54" s="3075"/>
      <c r="E54" s="3075"/>
      <c r="J54" s="311"/>
      <c r="K54" s="633"/>
      <c r="L54" s="634"/>
      <c r="M54" s="634"/>
      <c r="N54" s="634"/>
      <c r="O54" s="634"/>
      <c r="P54" s="634"/>
      <c r="Q54" s="634"/>
      <c r="R54" s="634"/>
      <c r="S54" s="634"/>
      <c r="T54" s="634"/>
      <c r="U54" s="634"/>
      <c r="V54" s="634"/>
      <c r="W54" s="634"/>
      <c r="X54" s="634"/>
      <c r="Y54" s="634"/>
      <c r="Z54" s="634"/>
      <c r="AA54" s="634"/>
      <c r="AB54" s="634"/>
      <c r="AC54" s="634"/>
      <c r="AD54" s="634"/>
      <c r="AE54" s="634"/>
      <c r="AF54" s="634"/>
      <c r="AG54" s="634"/>
      <c r="AH54" s="634"/>
      <c r="AI54" s="634"/>
      <c r="AJ54" s="634"/>
      <c r="AK54" s="634"/>
      <c r="AL54" s="634"/>
      <c r="AM54" s="634"/>
      <c r="AN54" s="635"/>
      <c r="AP54" s="3078" t="s">
        <v>967</v>
      </c>
      <c r="AQ54" s="3078"/>
      <c r="AR54" s="3078"/>
      <c r="AS54" s="3078"/>
      <c r="AT54" s="3078"/>
      <c r="AU54" s="3078"/>
      <c r="AV54" s="3078"/>
      <c r="AW54" s="3078"/>
      <c r="BA54" s="3074"/>
      <c r="BB54" s="3075"/>
      <c r="BC54" s="3075"/>
      <c r="BE54" s="3082">
        <v>2276</v>
      </c>
      <c r="BF54" s="3082"/>
      <c r="BG54" s="3082"/>
      <c r="BH54" s="3083"/>
      <c r="BI54" s="633"/>
      <c r="BJ54" s="634"/>
      <c r="BK54" s="3094" t="s">
        <v>971</v>
      </c>
      <c r="BL54" s="3095"/>
      <c r="BM54" s="3095"/>
      <c r="BN54" s="3096"/>
      <c r="BO54" s="634"/>
      <c r="BP54" s="634"/>
      <c r="BQ54" s="634"/>
      <c r="BR54" s="634"/>
      <c r="BS54" s="634"/>
      <c r="BT54" s="634"/>
      <c r="BU54" s="634"/>
      <c r="BV54" s="634"/>
      <c r="BW54" s="634"/>
      <c r="BX54" s="634"/>
      <c r="BY54" s="634"/>
      <c r="BZ54" s="634"/>
      <c r="CA54" s="634"/>
      <c r="CB54" s="634"/>
      <c r="CC54" s="634"/>
      <c r="CD54" s="634"/>
      <c r="CE54" s="634"/>
      <c r="CF54" s="634"/>
      <c r="CG54" s="634"/>
      <c r="CH54" s="634"/>
      <c r="CI54" s="634"/>
      <c r="CJ54" s="634"/>
      <c r="CK54" s="634"/>
      <c r="CL54" s="635"/>
      <c r="CN54" s="3078" t="s">
        <v>972</v>
      </c>
      <c r="CO54" s="3078"/>
      <c r="CP54" s="3078"/>
      <c r="CQ54" s="3078"/>
      <c r="CR54" s="3078"/>
      <c r="CS54" s="3078"/>
      <c r="CT54" s="3078"/>
      <c r="CU54" s="3078"/>
    </row>
    <row r="55" spans="3:99" ht="9.9499999999999993" customHeight="1">
      <c r="C55" s="3074"/>
      <c r="D55" s="3075"/>
      <c r="E55" s="3075"/>
      <c r="J55" s="311"/>
      <c r="K55" s="633"/>
      <c r="L55" s="634"/>
      <c r="M55" s="634"/>
      <c r="N55" s="634"/>
      <c r="O55" s="634"/>
      <c r="P55" s="634"/>
      <c r="Q55" s="634"/>
      <c r="R55" s="634"/>
      <c r="S55" s="634"/>
      <c r="T55" s="634"/>
      <c r="U55" s="634"/>
      <c r="V55" s="634"/>
      <c r="W55" s="634"/>
      <c r="X55" s="634"/>
      <c r="Y55" s="634"/>
      <c r="Z55" s="634"/>
      <c r="AA55" s="634"/>
      <c r="AB55" s="634"/>
      <c r="AC55" s="634"/>
      <c r="AD55" s="634"/>
      <c r="AE55" s="634"/>
      <c r="AF55" s="634"/>
      <c r="AG55" s="634"/>
      <c r="AH55" s="634"/>
      <c r="AI55" s="634"/>
      <c r="AJ55" s="634"/>
      <c r="AK55" s="634"/>
      <c r="AL55" s="634"/>
      <c r="AM55" s="634"/>
      <c r="AN55" s="635"/>
      <c r="AP55" s="2950"/>
      <c r="AQ55" s="2950"/>
      <c r="AR55" s="2950"/>
      <c r="AS55" s="2950"/>
      <c r="AT55" s="2950"/>
      <c r="AU55" s="2950"/>
      <c r="AV55" s="2950"/>
      <c r="AW55" s="2950"/>
      <c r="BA55" s="3074"/>
      <c r="BB55" s="3075"/>
      <c r="BC55" s="3075"/>
      <c r="BE55" s="3060"/>
      <c r="BF55" s="3060"/>
      <c r="BG55" s="3060"/>
      <c r="BH55" s="3097"/>
      <c r="BI55" s="636"/>
      <c r="BJ55" s="637"/>
      <c r="BK55" s="637"/>
      <c r="BL55" s="637"/>
      <c r="BM55" s="637"/>
      <c r="BN55" s="637"/>
      <c r="BO55" s="637"/>
      <c r="BP55" s="637"/>
      <c r="BQ55" s="637"/>
      <c r="BR55" s="637"/>
      <c r="BS55" s="637"/>
      <c r="BT55" s="637"/>
      <c r="BU55" s="637"/>
      <c r="BV55" s="637"/>
      <c r="BW55" s="637"/>
      <c r="BX55" s="637"/>
      <c r="BY55" s="637"/>
      <c r="BZ55" s="637"/>
      <c r="CA55" s="637"/>
      <c r="CB55" s="3094" t="s">
        <v>973</v>
      </c>
      <c r="CC55" s="3095"/>
      <c r="CD55" s="3095"/>
      <c r="CE55" s="3096"/>
      <c r="CF55" s="637"/>
      <c r="CG55" s="637"/>
      <c r="CH55" s="637"/>
      <c r="CI55" s="637"/>
      <c r="CJ55" s="637"/>
      <c r="CK55" s="637"/>
      <c r="CL55" s="638"/>
      <c r="CN55" s="2950"/>
      <c r="CO55" s="2950"/>
      <c r="CP55" s="2950"/>
      <c r="CQ55" s="2950"/>
      <c r="CR55" s="2950"/>
      <c r="CS55" s="2950"/>
      <c r="CT55" s="2950"/>
      <c r="CU55" s="2950"/>
    </row>
    <row r="56" spans="3:99" ht="9.9499999999999993" customHeight="1">
      <c r="C56" s="3074"/>
      <c r="D56" s="3075"/>
      <c r="E56" s="3075"/>
      <c r="J56" s="311"/>
      <c r="K56" s="633"/>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5"/>
      <c r="AP56" s="3080" t="s">
        <v>974</v>
      </c>
      <c r="AQ56" s="3087"/>
      <c r="AR56" s="3087"/>
      <c r="AS56" s="3087"/>
      <c r="AT56" s="3087"/>
      <c r="AU56" s="3087"/>
      <c r="AV56" s="3087"/>
      <c r="AW56" s="3087"/>
      <c r="BA56" s="3074"/>
      <c r="BB56" s="3075"/>
      <c r="BC56" s="3075"/>
      <c r="BE56" s="3089" t="s">
        <v>975</v>
      </c>
      <c r="BF56" s="3090"/>
      <c r="BG56" s="3090"/>
      <c r="BH56" s="3091"/>
      <c r="BI56" s="630"/>
      <c r="BJ56" s="631"/>
      <c r="BK56" s="631"/>
      <c r="BL56" s="631"/>
      <c r="BM56" s="631"/>
      <c r="BN56" s="631"/>
      <c r="BO56" s="631"/>
      <c r="BP56" s="631"/>
      <c r="BQ56" s="631"/>
      <c r="BR56" s="631"/>
      <c r="BS56" s="631"/>
      <c r="BT56" s="631"/>
      <c r="BU56" s="631"/>
      <c r="BV56" s="631"/>
      <c r="BW56" s="631"/>
      <c r="BX56" s="631"/>
      <c r="BY56" s="631"/>
      <c r="BZ56" s="631"/>
      <c r="CA56" s="631"/>
      <c r="CB56" s="631"/>
      <c r="CC56" s="631"/>
      <c r="CD56" s="631"/>
      <c r="CE56" s="631"/>
      <c r="CF56" s="631"/>
      <c r="CG56" s="631"/>
      <c r="CH56" s="631"/>
      <c r="CI56" s="631"/>
      <c r="CJ56" s="631"/>
      <c r="CK56" s="631"/>
      <c r="CL56" s="632"/>
      <c r="CN56" s="3080" t="s">
        <v>976</v>
      </c>
      <c r="CO56" s="3087"/>
      <c r="CP56" s="3087"/>
      <c r="CQ56" s="3087"/>
      <c r="CR56" s="3087"/>
      <c r="CS56" s="3087"/>
      <c r="CT56" s="3087"/>
      <c r="CU56" s="3087"/>
    </row>
    <row r="57" spans="3:99" ht="9.9499999999999993" customHeight="1">
      <c r="C57" s="3074"/>
      <c r="D57" s="3075"/>
      <c r="E57" s="3075"/>
      <c r="J57" s="311"/>
      <c r="K57" s="633"/>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5"/>
      <c r="AP57" s="3088"/>
      <c r="AQ57" s="3088"/>
      <c r="AR57" s="3088"/>
      <c r="AS57" s="3088"/>
      <c r="AT57" s="3088"/>
      <c r="AU57" s="3088"/>
      <c r="AV57" s="3088"/>
      <c r="AW57" s="3088"/>
      <c r="BA57" s="3074"/>
      <c r="BB57" s="3075"/>
      <c r="BC57" s="3075"/>
      <c r="BE57" s="3092"/>
      <c r="BF57" s="3092"/>
      <c r="BG57" s="3092"/>
      <c r="BH57" s="3093"/>
      <c r="BI57" s="633"/>
      <c r="BJ57" s="634"/>
      <c r="BK57" s="634"/>
      <c r="BL57" s="634"/>
      <c r="BM57" s="634"/>
      <c r="BN57" s="634"/>
      <c r="BO57" s="634"/>
      <c r="BP57" s="634"/>
      <c r="BQ57" s="634"/>
      <c r="BR57" s="634"/>
      <c r="BS57" s="634"/>
      <c r="BT57" s="634"/>
      <c r="BU57" s="634"/>
      <c r="BV57" s="634"/>
      <c r="BW57" s="634"/>
      <c r="BX57" s="634"/>
      <c r="BY57" s="634"/>
      <c r="BZ57" s="634"/>
      <c r="CA57" s="634"/>
      <c r="CB57" s="634"/>
      <c r="CC57" s="634"/>
      <c r="CD57" s="634"/>
      <c r="CE57" s="634"/>
      <c r="CF57" s="634"/>
      <c r="CG57" s="634"/>
      <c r="CH57" s="634"/>
      <c r="CI57" s="634"/>
      <c r="CJ57" s="634"/>
      <c r="CK57" s="634"/>
      <c r="CL57" s="635"/>
      <c r="CN57" s="3088"/>
      <c r="CO57" s="3088"/>
      <c r="CP57" s="3088"/>
      <c r="CQ57" s="3088"/>
      <c r="CR57" s="3088"/>
      <c r="CS57" s="3088"/>
      <c r="CT57" s="3088"/>
      <c r="CU57" s="3088"/>
    </row>
    <row r="58" spans="3:99" ht="9.9499999999999993" customHeight="1">
      <c r="C58" s="316"/>
      <c r="D58" s="317"/>
      <c r="E58" s="317"/>
      <c r="F58" s="317"/>
      <c r="G58" s="317"/>
      <c r="H58" s="317"/>
      <c r="I58" s="317"/>
      <c r="J58" s="318"/>
      <c r="K58" s="643"/>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5"/>
      <c r="BA58" s="316"/>
      <c r="BB58" s="317"/>
      <c r="BC58" s="317"/>
      <c r="BD58" s="317"/>
      <c r="BE58" s="317"/>
      <c r="BF58" s="317"/>
      <c r="BG58" s="317"/>
      <c r="BH58" s="318"/>
      <c r="BI58" s="643"/>
      <c r="BJ58" s="644"/>
      <c r="BK58" s="644"/>
      <c r="BL58" s="644"/>
      <c r="BM58" s="644"/>
      <c r="BN58" s="644"/>
      <c r="BO58" s="644"/>
      <c r="BP58" s="644"/>
      <c r="BQ58" s="644"/>
      <c r="BR58" s="644"/>
      <c r="BS58" s="644"/>
      <c r="BT58" s="644"/>
      <c r="BU58" s="644"/>
      <c r="BV58" s="644"/>
      <c r="BW58" s="644"/>
      <c r="BX58" s="644"/>
      <c r="BY58" s="644"/>
      <c r="BZ58" s="644"/>
      <c r="CA58" s="644"/>
      <c r="CB58" s="644"/>
      <c r="CC58" s="644"/>
      <c r="CD58" s="644"/>
      <c r="CE58" s="644"/>
      <c r="CF58" s="644"/>
      <c r="CG58" s="644"/>
      <c r="CH58" s="644"/>
      <c r="CI58" s="644"/>
      <c r="CJ58" s="644"/>
      <c r="CK58" s="644"/>
      <c r="CL58" s="645"/>
    </row>
    <row r="59" spans="3:99" ht="9.9499999999999993" customHeight="1">
      <c r="C59" s="306"/>
      <c r="D59" s="306"/>
      <c r="E59" s="306"/>
      <c r="F59" s="306"/>
      <c r="G59" s="306"/>
      <c r="H59" s="306"/>
      <c r="I59" s="306"/>
      <c r="J59" s="306"/>
      <c r="BA59" s="306"/>
      <c r="BB59" s="306"/>
      <c r="BC59" s="306"/>
      <c r="BD59" s="306"/>
      <c r="BE59" s="306"/>
      <c r="BF59" s="306"/>
      <c r="BG59" s="306"/>
      <c r="BH59" s="306"/>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B21:M21"/>
    <mergeCell ref="N21:P21"/>
    <mergeCell ref="Q21:V21"/>
    <mergeCell ref="W21:Y21"/>
    <mergeCell ref="Z21:AK21"/>
    <mergeCell ref="AL21:AN21"/>
    <mergeCell ref="AO21:AT21"/>
    <mergeCell ref="AU21:AW21"/>
    <mergeCell ref="AZ20:BK20"/>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19:M19"/>
    <mergeCell ref="N19:P19"/>
    <mergeCell ref="Q19:V19"/>
    <mergeCell ref="W19:Y19"/>
    <mergeCell ref="Z19:AK19"/>
    <mergeCell ref="AL19:AN19"/>
    <mergeCell ref="AO19:AT19"/>
    <mergeCell ref="AU19:AW19"/>
    <mergeCell ref="AZ18:BK18"/>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7:M17"/>
    <mergeCell ref="N17:P17"/>
    <mergeCell ref="Q17:V17"/>
    <mergeCell ref="W17:Y17"/>
    <mergeCell ref="Z17:AK17"/>
    <mergeCell ref="AL17:AN17"/>
    <mergeCell ref="AO17:AT17"/>
    <mergeCell ref="AU17:AW17"/>
    <mergeCell ref="AZ16:BK16"/>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5:M15"/>
    <mergeCell ref="N15:P15"/>
    <mergeCell ref="Q15:V15"/>
    <mergeCell ref="W15:Y15"/>
    <mergeCell ref="Z15:AK15"/>
    <mergeCell ref="AL15:AN15"/>
    <mergeCell ref="AO15:AT15"/>
    <mergeCell ref="AU15:AW15"/>
    <mergeCell ref="AZ14:BK14"/>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3:M13"/>
    <mergeCell ref="N13:P13"/>
    <mergeCell ref="Q13:V13"/>
    <mergeCell ref="W13:Y13"/>
    <mergeCell ref="Z13:AK13"/>
    <mergeCell ref="AL13:AN13"/>
    <mergeCell ref="AO13:AT13"/>
    <mergeCell ref="AU13:AW13"/>
    <mergeCell ref="AZ12:BK12"/>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FF00"/>
    <pageSetUpPr fitToPage="1"/>
  </sheetPr>
  <dimension ref="A1:BO293"/>
  <sheetViews>
    <sheetView view="pageBreakPreview" topLeftCell="F33" zoomScale="115" zoomScaleNormal="100" zoomScaleSheetLayoutView="115" workbookViewId="0">
      <selection activeCell="B33" sqref="B33:M59"/>
    </sheetView>
  </sheetViews>
  <sheetFormatPr defaultRowHeight="13.5"/>
  <cols>
    <col min="1" max="1" width="1.875" style="789" customWidth="1"/>
    <col min="2" max="20" width="3.5" style="789" customWidth="1"/>
    <col min="21" max="22" width="2.75" style="789" customWidth="1"/>
    <col min="23" max="23" width="5.25" style="789" customWidth="1"/>
    <col min="24" max="29" width="3.5" style="789" customWidth="1"/>
    <col min="30" max="30" width="3.5" style="765" customWidth="1"/>
    <col min="31" max="157" width="2.875" style="765" customWidth="1"/>
    <col min="158" max="16384" width="9" style="765"/>
  </cols>
  <sheetData>
    <row r="1" spans="2:67" ht="15" customHeight="1">
      <c r="B1" s="1403" t="s">
        <v>435</v>
      </c>
      <c r="C1" s="1403"/>
      <c r="D1" s="1403"/>
      <c r="E1" s="1403"/>
      <c r="F1" s="1403"/>
      <c r="G1" s="1403"/>
      <c r="H1" s="1403"/>
      <c r="I1" s="1403"/>
      <c r="J1" s="1403"/>
      <c r="K1" s="1403"/>
      <c r="L1" s="1403"/>
      <c r="M1" s="1403"/>
      <c r="N1" s="1403"/>
      <c r="O1" s="1403"/>
      <c r="P1" s="1403"/>
      <c r="Q1" s="1403"/>
      <c r="R1" s="1403"/>
      <c r="S1" s="1403"/>
      <c r="T1" s="1403"/>
      <c r="U1" s="1403"/>
      <c r="V1" s="1403"/>
      <c r="W1" s="1403"/>
      <c r="X1" s="1403"/>
      <c r="Y1" s="1403"/>
      <c r="Z1" s="1403"/>
      <c r="AA1" s="1403"/>
      <c r="AB1" s="1403"/>
      <c r="AC1" s="1403"/>
      <c r="AD1" s="763"/>
      <c r="AE1" s="764"/>
    </row>
    <row r="2" spans="2:67" ht="15" customHeight="1">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763"/>
      <c r="AE2" s="764"/>
    </row>
    <row r="3" spans="2:67" ht="15" customHeight="1">
      <c r="B3" s="1404" t="s">
        <v>99</v>
      </c>
      <c r="C3" s="1407" t="s">
        <v>100</v>
      </c>
      <c r="D3" s="1407"/>
      <c r="E3" s="1407"/>
      <c r="F3" s="1407"/>
      <c r="G3" s="1407"/>
      <c r="H3" s="1407"/>
      <c r="I3" s="1407"/>
      <c r="J3" s="1407"/>
      <c r="K3" s="1407"/>
      <c r="L3" s="1407"/>
      <c r="M3" s="1407"/>
      <c r="N3" s="1407"/>
      <c r="O3" s="1407"/>
      <c r="P3" s="1407"/>
      <c r="Q3" s="1407"/>
      <c r="R3" s="1407"/>
      <c r="S3" s="1408" t="s">
        <v>101</v>
      </c>
      <c r="T3" s="1409"/>
      <c r="U3" s="1409"/>
      <c r="V3" s="1409"/>
      <c r="W3" s="1410"/>
      <c r="X3" s="1290" t="s">
        <v>102</v>
      </c>
      <c r="Y3" s="1291"/>
      <c r="Z3" s="1291"/>
      <c r="AA3" s="1291"/>
      <c r="AB3" s="1291"/>
      <c r="AC3" s="1292"/>
      <c r="AD3" s="766"/>
    </row>
    <row r="4" spans="2:67" ht="15" customHeight="1">
      <c r="B4" s="1405"/>
      <c r="C4" s="1407"/>
      <c r="D4" s="1407"/>
      <c r="E4" s="1407"/>
      <c r="F4" s="1407"/>
      <c r="G4" s="1407"/>
      <c r="H4" s="1407"/>
      <c r="I4" s="1407"/>
      <c r="J4" s="1407"/>
      <c r="K4" s="1407"/>
      <c r="L4" s="1407"/>
      <c r="M4" s="1407"/>
      <c r="N4" s="1407"/>
      <c r="O4" s="1407"/>
      <c r="P4" s="1407"/>
      <c r="Q4" s="1407"/>
      <c r="R4" s="1407"/>
      <c r="S4" s="1290" t="s">
        <v>103</v>
      </c>
      <c r="T4" s="1291"/>
      <c r="U4" s="1411" t="s">
        <v>104</v>
      </c>
      <c r="V4" s="1412"/>
      <c r="W4" s="1413"/>
      <c r="X4" s="1303"/>
      <c r="Y4" s="1304"/>
      <c r="Z4" s="1304"/>
      <c r="AA4" s="1304"/>
      <c r="AB4" s="1304"/>
      <c r="AC4" s="1305"/>
      <c r="AD4" s="766"/>
      <c r="AF4" s="1393" t="s">
        <v>422</v>
      </c>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row>
    <row r="5" spans="2:67" ht="12.75" customHeight="1">
      <c r="B5" s="1405"/>
      <c r="C5" s="1407"/>
      <c r="D5" s="1407"/>
      <c r="E5" s="1407"/>
      <c r="F5" s="1407"/>
      <c r="G5" s="1407"/>
      <c r="H5" s="1407"/>
      <c r="I5" s="1407"/>
      <c r="J5" s="1407"/>
      <c r="K5" s="1407"/>
      <c r="L5" s="1407"/>
      <c r="M5" s="1407"/>
      <c r="N5" s="1407"/>
      <c r="O5" s="1407"/>
      <c r="P5" s="1407"/>
      <c r="Q5" s="1407"/>
      <c r="R5" s="1407"/>
      <c r="S5" s="1303"/>
      <c r="T5" s="1304"/>
      <c r="U5" s="1394" t="s">
        <v>602</v>
      </c>
      <c r="V5" s="1395"/>
      <c r="W5" s="1398" t="s">
        <v>603</v>
      </c>
      <c r="X5" s="1303"/>
      <c r="Y5" s="1304"/>
      <c r="Z5" s="1304"/>
      <c r="AA5" s="1304"/>
      <c r="AB5" s="1304"/>
      <c r="AC5" s="1305"/>
      <c r="AD5" s="766"/>
      <c r="AF5" s="1393"/>
      <c r="AG5" s="1393"/>
      <c r="AH5" s="1393"/>
      <c r="AI5" s="1393"/>
      <c r="AJ5" s="1393"/>
      <c r="AK5" s="1393"/>
      <c r="AL5" s="1393"/>
      <c r="AM5" s="1393"/>
      <c r="AN5" s="1393"/>
      <c r="AO5" s="1393"/>
      <c r="AP5" s="1393"/>
      <c r="AQ5" s="1393"/>
      <c r="AR5" s="1393"/>
      <c r="AS5" s="1393"/>
      <c r="AT5" s="1393"/>
      <c r="AU5" s="1393"/>
      <c r="AV5" s="1393"/>
      <c r="AW5" s="1393"/>
      <c r="AX5" s="1393"/>
      <c r="AY5" s="1393"/>
      <c r="AZ5" s="1393"/>
      <c r="BA5" s="1393"/>
      <c r="BB5" s="1393"/>
      <c r="BC5" s="1393"/>
      <c r="BD5" s="1393"/>
      <c r="BE5" s="1393"/>
      <c r="BF5" s="1393"/>
      <c r="BG5" s="1393"/>
      <c r="BH5" s="1393"/>
      <c r="BI5" s="1393"/>
      <c r="BJ5" s="1393"/>
      <c r="BK5" s="1393"/>
      <c r="BL5" s="1393"/>
      <c r="BM5" s="1393"/>
      <c r="BN5" s="1393"/>
      <c r="BO5" s="1393"/>
    </row>
    <row r="6" spans="2:67" ht="18.75" customHeight="1">
      <c r="B6" s="1406"/>
      <c r="C6" s="1407"/>
      <c r="D6" s="1407"/>
      <c r="E6" s="1407"/>
      <c r="F6" s="1407"/>
      <c r="G6" s="1407"/>
      <c r="H6" s="1407"/>
      <c r="I6" s="1407"/>
      <c r="J6" s="1407"/>
      <c r="K6" s="1407"/>
      <c r="L6" s="1407"/>
      <c r="M6" s="1407"/>
      <c r="N6" s="1407"/>
      <c r="O6" s="1407"/>
      <c r="P6" s="1407"/>
      <c r="Q6" s="1407"/>
      <c r="R6" s="1407"/>
      <c r="S6" s="1293"/>
      <c r="T6" s="1294"/>
      <c r="U6" s="1396"/>
      <c r="V6" s="1397"/>
      <c r="W6" s="1399"/>
      <c r="X6" s="1293"/>
      <c r="Y6" s="1294"/>
      <c r="Z6" s="1294"/>
      <c r="AA6" s="1294"/>
      <c r="AB6" s="1294"/>
      <c r="AC6" s="1295"/>
      <c r="AD6" s="766"/>
      <c r="AF6" s="1393"/>
      <c r="AG6" s="1393"/>
      <c r="AH6" s="1393"/>
      <c r="AI6" s="1393"/>
      <c r="AJ6" s="1393"/>
      <c r="AK6" s="1393"/>
      <c r="AL6" s="1393"/>
      <c r="AM6" s="1393"/>
      <c r="AN6" s="1393"/>
      <c r="AO6" s="1393"/>
      <c r="AP6" s="1393"/>
      <c r="AQ6" s="1393"/>
      <c r="AR6" s="1393"/>
      <c r="AS6" s="1393"/>
      <c r="AT6" s="1393"/>
      <c r="AU6" s="1393"/>
      <c r="AV6" s="1393"/>
      <c r="AW6" s="1393"/>
      <c r="AX6" s="1393"/>
      <c r="AY6" s="1393"/>
      <c r="AZ6" s="1393"/>
      <c r="BA6" s="1393"/>
      <c r="BB6" s="1393"/>
      <c r="BC6" s="1393"/>
      <c r="BD6" s="1393"/>
      <c r="BE6" s="1393"/>
      <c r="BF6" s="1393"/>
      <c r="BG6" s="1393"/>
      <c r="BH6" s="1393"/>
      <c r="BI6" s="1393"/>
      <c r="BJ6" s="1393"/>
      <c r="BK6" s="1393"/>
      <c r="BL6" s="1393"/>
      <c r="BM6" s="1393"/>
      <c r="BN6" s="1393"/>
      <c r="BO6" s="1393"/>
    </row>
    <row r="7" spans="2:67" ht="15.75" customHeight="1">
      <c r="B7" s="1338">
        <v>1</v>
      </c>
      <c r="C7" s="1356" t="s">
        <v>436</v>
      </c>
      <c r="D7" s="1357"/>
      <c r="E7" s="1357"/>
      <c r="F7" s="1357"/>
      <c r="G7" s="1357"/>
      <c r="H7" s="1357"/>
      <c r="I7" s="1357"/>
      <c r="J7" s="1357"/>
      <c r="K7" s="1357"/>
      <c r="L7" s="1357"/>
      <c r="M7" s="1357"/>
      <c r="N7" s="1357"/>
      <c r="O7" s="1357"/>
      <c r="P7" s="1357"/>
      <c r="Q7" s="1357"/>
      <c r="R7" s="1358"/>
      <c r="S7" s="1274" t="s">
        <v>105</v>
      </c>
      <c r="T7" s="1275"/>
      <c r="U7" s="1278" t="s">
        <v>105</v>
      </c>
      <c r="V7" s="1279"/>
      <c r="W7" s="1300" t="s">
        <v>604</v>
      </c>
      <c r="X7" s="1290"/>
      <c r="Y7" s="1291"/>
      <c r="Z7" s="1291"/>
      <c r="AA7" s="1291"/>
      <c r="AB7" s="1291"/>
      <c r="AC7" s="1292"/>
      <c r="AD7" s="767"/>
      <c r="AE7" s="765">
        <v>1</v>
      </c>
      <c r="AF7" s="768" t="s">
        <v>106</v>
      </c>
      <c r="AG7" s="768"/>
      <c r="AH7" s="768"/>
      <c r="AI7" s="768"/>
      <c r="AJ7" s="768"/>
      <c r="AK7" s="768"/>
      <c r="AL7" s="768"/>
      <c r="AM7" s="768"/>
      <c r="AN7" s="768"/>
      <c r="AO7" s="768"/>
      <c r="AP7" s="768"/>
      <c r="AQ7" s="768"/>
      <c r="AR7" s="768"/>
      <c r="AS7" s="768"/>
      <c r="AT7" s="768"/>
      <c r="AU7" s="768"/>
      <c r="AV7" s="768"/>
      <c r="AW7" s="768"/>
      <c r="AX7" s="768"/>
      <c r="AY7" s="768"/>
      <c r="AZ7" s="768"/>
      <c r="BA7" s="768"/>
      <c r="BB7" s="768"/>
      <c r="BC7" s="768"/>
      <c r="BD7" s="768"/>
    </row>
    <row r="8" spans="2:67" ht="15.75" customHeight="1">
      <c r="B8" s="1355"/>
      <c r="C8" s="1400"/>
      <c r="D8" s="1401"/>
      <c r="E8" s="1401"/>
      <c r="F8" s="1401"/>
      <c r="G8" s="1401"/>
      <c r="H8" s="1401"/>
      <c r="I8" s="1401"/>
      <c r="J8" s="1401"/>
      <c r="K8" s="1401"/>
      <c r="L8" s="1401"/>
      <c r="M8" s="1401"/>
      <c r="N8" s="1401"/>
      <c r="O8" s="1401"/>
      <c r="P8" s="1401"/>
      <c r="Q8" s="1401"/>
      <c r="R8" s="1402"/>
      <c r="S8" s="1276"/>
      <c r="T8" s="1277"/>
      <c r="U8" s="1280"/>
      <c r="V8" s="1281"/>
      <c r="W8" s="1302"/>
      <c r="X8" s="1293"/>
      <c r="Y8" s="1294"/>
      <c r="Z8" s="1294"/>
      <c r="AA8" s="1294"/>
      <c r="AB8" s="1294"/>
      <c r="AC8" s="1295"/>
      <c r="AD8" s="767"/>
      <c r="AF8" s="768"/>
      <c r="AG8" s="768"/>
      <c r="AH8" s="768"/>
      <c r="AI8" s="768"/>
      <c r="AJ8" s="768"/>
      <c r="AK8" s="768"/>
      <c r="AL8" s="768"/>
      <c r="AM8" s="768"/>
      <c r="AN8" s="768"/>
      <c r="AO8" s="768"/>
      <c r="AP8" s="768"/>
      <c r="AQ8" s="768"/>
      <c r="AR8" s="768"/>
      <c r="AS8" s="768"/>
      <c r="AT8" s="768"/>
      <c r="AU8" s="768"/>
      <c r="AV8" s="768"/>
      <c r="AW8" s="768"/>
      <c r="AX8" s="768"/>
      <c r="AY8" s="768"/>
      <c r="AZ8" s="768"/>
      <c r="BA8" s="768"/>
      <c r="BB8" s="768"/>
      <c r="BC8" s="768"/>
      <c r="BD8" s="768"/>
    </row>
    <row r="9" spans="2:67" ht="15.75" customHeight="1">
      <c r="B9" s="769">
        <v>2</v>
      </c>
      <c r="C9" s="1385" t="s">
        <v>107</v>
      </c>
      <c r="D9" s="1386"/>
      <c r="E9" s="1386"/>
      <c r="F9" s="1386"/>
      <c r="G9" s="1386"/>
      <c r="H9" s="1386"/>
      <c r="I9" s="1386"/>
      <c r="J9" s="1386"/>
      <c r="K9" s="1386"/>
      <c r="L9" s="1386"/>
      <c r="M9" s="1386"/>
      <c r="N9" s="1386"/>
      <c r="O9" s="1386"/>
      <c r="P9" s="1386"/>
      <c r="Q9" s="1386"/>
      <c r="R9" s="1387"/>
      <c r="S9" s="1388" t="s">
        <v>105</v>
      </c>
      <c r="T9" s="1389"/>
      <c r="U9" s="1390" t="s">
        <v>105</v>
      </c>
      <c r="V9" s="1391"/>
      <c r="W9" s="770"/>
      <c r="X9" s="1408"/>
      <c r="Y9" s="1409"/>
      <c r="Z9" s="1409"/>
      <c r="AA9" s="1409"/>
      <c r="AB9" s="1409"/>
      <c r="AC9" s="1410"/>
      <c r="AD9" s="767"/>
      <c r="AE9" s="765">
        <v>2</v>
      </c>
      <c r="AF9" s="768" t="s">
        <v>108</v>
      </c>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row>
    <row r="10" spans="2:67" ht="15.75" customHeight="1">
      <c r="B10" s="1338">
        <v>3</v>
      </c>
      <c r="C10" s="1414" t="s">
        <v>1058</v>
      </c>
      <c r="D10" s="1415"/>
      <c r="E10" s="1415"/>
      <c r="F10" s="1415"/>
      <c r="G10" s="1415"/>
      <c r="H10" s="1415"/>
      <c r="I10" s="1415"/>
      <c r="J10" s="1415"/>
      <c r="K10" s="1415"/>
      <c r="L10" s="1415"/>
      <c r="M10" s="1415"/>
      <c r="N10" s="1415"/>
      <c r="O10" s="1415"/>
      <c r="P10" s="1415"/>
      <c r="Q10" s="1415"/>
      <c r="R10" s="1416"/>
      <c r="S10" s="1274" t="s">
        <v>105</v>
      </c>
      <c r="T10" s="1275"/>
      <c r="U10" s="1278" t="s">
        <v>105</v>
      </c>
      <c r="V10" s="1279"/>
      <c r="W10" s="1282"/>
      <c r="X10" s="1417" t="s">
        <v>1060</v>
      </c>
      <c r="Y10" s="1418"/>
      <c r="Z10" s="1418"/>
      <c r="AA10" s="1418"/>
      <c r="AB10" s="1418"/>
      <c r="AC10" s="1419"/>
      <c r="AD10" s="771"/>
      <c r="AE10" s="765">
        <v>3</v>
      </c>
      <c r="AF10" s="768" t="s">
        <v>109</v>
      </c>
      <c r="AG10" s="768"/>
      <c r="AH10" s="768"/>
      <c r="AI10" s="768"/>
      <c r="AJ10" s="768"/>
      <c r="AK10" s="768"/>
      <c r="AL10" s="768"/>
      <c r="AM10" s="768"/>
      <c r="AN10" s="768"/>
      <c r="AO10" s="768"/>
      <c r="AP10" s="768"/>
      <c r="AQ10" s="768"/>
      <c r="AR10" s="768"/>
      <c r="AS10" s="768"/>
      <c r="AT10" s="768"/>
      <c r="AU10" s="768"/>
      <c r="AV10" s="768"/>
      <c r="AW10" s="768"/>
      <c r="AX10" s="768"/>
      <c r="AY10" s="768"/>
      <c r="AZ10" s="768"/>
      <c r="BA10" s="768"/>
      <c r="BB10" s="768"/>
      <c r="BC10" s="768"/>
      <c r="BD10" s="768"/>
    </row>
    <row r="11" spans="2:67" ht="15.75" customHeight="1">
      <c r="B11" s="1339"/>
      <c r="C11" s="1426" t="s">
        <v>1059</v>
      </c>
      <c r="D11" s="1427"/>
      <c r="E11" s="1427"/>
      <c r="F11" s="1427"/>
      <c r="G11" s="1427"/>
      <c r="H11" s="1427"/>
      <c r="I11" s="1427"/>
      <c r="J11" s="1427"/>
      <c r="K11" s="1427"/>
      <c r="L11" s="1427"/>
      <c r="M11" s="1427"/>
      <c r="N11" s="1427"/>
      <c r="O11" s="1427"/>
      <c r="P11" s="1427"/>
      <c r="Q11" s="1427"/>
      <c r="R11" s="1428"/>
      <c r="S11" s="1296"/>
      <c r="T11" s="1297"/>
      <c r="U11" s="1298"/>
      <c r="V11" s="1299"/>
      <c r="W11" s="1384"/>
      <c r="X11" s="1420"/>
      <c r="Y11" s="1421"/>
      <c r="Z11" s="1421"/>
      <c r="AA11" s="1421"/>
      <c r="AB11" s="1421"/>
      <c r="AC11" s="1422"/>
      <c r="AD11" s="771"/>
      <c r="AF11" s="768"/>
      <c r="AG11" s="768"/>
      <c r="AH11" s="768"/>
      <c r="AI11" s="768"/>
      <c r="AJ11" s="768"/>
      <c r="AK11" s="768"/>
      <c r="AL11" s="768"/>
      <c r="AM11" s="768"/>
      <c r="AN11" s="768"/>
      <c r="AO11" s="768"/>
      <c r="AP11" s="768"/>
      <c r="AQ11" s="768"/>
      <c r="AR11" s="768"/>
      <c r="AS11" s="768"/>
      <c r="AT11" s="768"/>
      <c r="AU11" s="768"/>
      <c r="AV11" s="768"/>
      <c r="AW11" s="768"/>
      <c r="AX11" s="768"/>
      <c r="AY11" s="768"/>
      <c r="AZ11" s="768"/>
      <c r="BA11" s="768"/>
      <c r="BB11" s="768"/>
      <c r="BC11" s="768"/>
      <c r="BD11" s="768"/>
    </row>
    <row r="12" spans="2:67" ht="15.75" customHeight="1">
      <c r="B12" s="1339"/>
      <c r="C12" s="1426"/>
      <c r="D12" s="1427"/>
      <c r="E12" s="1427"/>
      <c r="F12" s="1427"/>
      <c r="G12" s="1427"/>
      <c r="H12" s="1427"/>
      <c r="I12" s="1427"/>
      <c r="J12" s="1427"/>
      <c r="K12" s="1427"/>
      <c r="L12" s="1427"/>
      <c r="M12" s="1427"/>
      <c r="N12" s="1427"/>
      <c r="O12" s="1427"/>
      <c r="P12" s="1427"/>
      <c r="Q12" s="1427"/>
      <c r="R12" s="1428"/>
      <c r="S12" s="1296"/>
      <c r="T12" s="1297"/>
      <c r="U12" s="1298"/>
      <c r="V12" s="1299"/>
      <c r="W12" s="1384"/>
      <c r="X12" s="1420"/>
      <c r="Y12" s="1421"/>
      <c r="Z12" s="1421"/>
      <c r="AA12" s="1421"/>
      <c r="AB12" s="1421"/>
      <c r="AC12" s="1422"/>
      <c r="AD12" s="771"/>
      <c r="AF12" s="768"/>
      <c r="AG12" s="768"/>
      <c r="AH12" s="768"/>
      <c r="AI12" s="768"/>
      <c r="AJ12" s="768"/>
      <c r="AK12" s="768"/>
      <c r="AL12" s="768"/>
      <c r="AM12" s="768"/>
      <c r="AN12" s="768"/>
      <c r="AO12" s="768"/>
      <c r="AP12" s="768"/>
      <c r="AQ12" s="768"/>
      <c r="AR12" s="768"/>
      <c r="AS12" s="768"/>
      <c r="AT12" s="768"/>
      <c r="AU12" s="768"/>
      <c r="AV12" s="768"/>
      <c r="AW12" s="768"/>
      <c r="AX12" s="768"/>
      <c r="AY12" s="768"/>
      <c r="AZ12" s="768"/>
      <c r="BA12" s="768"/>
      <c r="BB12" s="768"/>
      <c r="BC12" s="768"/>
      <c r="BD12" s="768"/>
    </row>
    <row r="13" spans="2:67" ht="15.75" customHeight="1">
      <c r="B13" s="1355"/>
      <c r="C13" s="1429"/>
      <c r="D13" s="1430"/>
      <c r="E13" s="1430"/>
      <c r="F13" s="1430"/>
      <c r="G13" s="1430"/>
      <c r="H13" s="1430"/>
      <c r="I13" s="1430"/>
      <c r="J13" s="1430"/>
      <c r="K13" s="1430"/>
      <c r="L13" s="1430"/>
      <c r="M13" s="1430"/>
      <c r="N13" s="1430"/>
      <c r="O13" s="1430"/>
      <c r="P13" s="1430"/>
      <c r="Q13" s="1430"/>
      <c r="R13" s="1431"/>
      <c r="S13" s="1276"/>
      <c r="T13" s="1277"/>
      <c r="U13" s="1280"/>
      <c r="V13" s="1281"/>
      <c r="W13" s="1283"/>
      <c r="X13" s="1423"/>
      <c r="Y13" s="1424"/>
      <c r="Z13" s="1424"/>
      <c r="AA13" s="1424"/>
      <c r="AB13" s="1424"/>
      <c r="AC13" s="1425"/>
      <c r="AD13" s="771"/>
      <c r="AF13" s="768"/>
      <c r="AG13" s="768"/>
      <c r="AH13" s="768"/>
      <c r="AI13" s="768"/>
      <c r="AJ13" s="768"/>
      <c r="AK13" s="768"/>
      <c r="AL13" s="768"/>
      <c r="AM13" s="768"/>
      <c r="AN13" s="768"/>
      <c r="AO13" s="768"/>
      <c r="AP13" s="768"/>
      <c r="AQ13" s="768"/>
      <c r="AR13" s="768"/>
      <c r="AS13" s="768"/>
      <c r="AT13" s="768"/>
      <c r="AU13" s="768"/>
      <c r="AV13" s="768"/>
      <c r="AW13" s="768"/>
      <c r="AX13" s="768"/>
      <c r="AY13" s="768"/>
      <c r="AZ13" s="768"/>
      <c r="BA13" s="768"/>
      <c r="BB13" s="768"/>
      <c r="BC13" s="768"/>
      <c r="BD13" s="768"/>
    </row>
    <row r="14" spans="2:67" ht="13.5" customHeight="1">
      <c r="B14" s="1372">
        <v>4</v>
      </c>
      <c r="C14" s="1375" t="s">
        <v>1479</v>
      </c>
      <c r="D14" s="1376"/>
      <c r="E14" s="1376"/>
      <c r="F14" s="1376"/>
      <c r="G14" s="1376"/>
      <c r="H14" s="1376"/>
      <c r="I14" s="1376"/>
      <c r="J14" s="1376"/>
      <c r="K14" s="1376"/>
      <c r="L14" s="1376"/>
      <c r="M14" s="1376"/>
      <c r="N14" s="1376"/>
      <c r="O14" s="1376"/>
      <c r="P14" s="1376"/>
      <c r="Q14" s="1376"/>
      <c r="R14" s="1377"/>
      <c r="S14" s="1274" t="s">
        <v>105</v>
      </c>
      <c r="T14" s="1275"/>
      <c r="U14" s="1278" t="s">
        <v>105</v>
      </c>
      <c r="V14" s="1279"/>
      <c r="W14" s="1282"/>
      <c r="X14" s="1392" t="s">
        <v>1478</v>
      </c>
      <c r="Y14" s="1376"/>
      <c r="Z14" s="1376"/>
      <c r="AA14" s="1376"/>
      <c r="AB14" s="1376"/>
      <c r="AC14" s="1377"/>
      <c r="AD14" s="767"/>
      <c r="AE14" s="765">
        <v>4</v>
      </c>
      <c r="AF14" s="768" t="s">
        <v>1456</v>
      </c>
      <c r="AG14" s="768"/>
      <c r="AH14" s="768"/>
      <c r="AI14" s="768"/>
      <c r="AJ14" s="768"/>
      <c r="AK14" s="768"/>
      <c r="AL14" s="768"/>
      <c r="AM14" s="768"/>
      <c r="AN14" s="768"/>
      <c r="AO14" s="768"/>
      <c r="AP14" s="768"/>
      <c r="AQ14" s="768"/>
      <c r="AR14" s="768"/>
      <c r="AS14" s="768"/>
      <c r="AT14" s="768"/>
      <c r="AU14" s="768"/>
      <c r="AV14" s="768"/>
      <c r="AW14" s="768"/>
      <c r="AX14" s="768"/>
      <c r="AY14" s="768"/>
      <c r="AZ14" s="768"/>
      <c r="BA14" s="768"/>
      <c r="BB14" s="768"/>
      <c r="BC14" s="768"/>
      <c r="BD14" s="768"/>
    </row>
    <row r="15" spans="2:67" ht="13.5" customHeight="1">
      <c r="B15" s="1373"/>
      <c r="C15" s="1378"/>
      <c r="D15" s="1379"/>
      <c r="E15" s="1379"/>
      <c r="F15" s="1379"/>
      <c r="G15" s="1379"/>
      <c r="H15" s="1379"/>
      <c r="I15" s="1379"/>
      <c r="J15" s="1379"/>
      <c r="K15" s="1379"/>
      <c r="L15" s="1379"/>
      <c r="M15" s="1379"/>
      <c r="N15" s="1379"/>
      <c r="O15" s="1379"/>
      <c r="P15" s="1379"/>
      <c r="Q15" s="1379"/>
      <c r="R15" s="1380"/>
      <c r="S15" s="1296"/>
      <c r="T15" s="1297"/>
      <c r="U15" s="1298"/>
      <c r="V15" s="1299"/>
      <c r="W15" s="1384"/>
      <c r="X15" s="1378"/>
      <c r="Y15" s="1379"/>
      <c r="Z15" s="1379"/>
      <c r="AA15" s="1379"/>
      <c r="AB15" s="1379"/>
      <c r="AC15" s="1380"/>
      <c r="AD15" s="767"/>
      <c r="AF15" s="768"/>
      <c r="AG15" s="768"/>
      <c r="AH15" s="768"/>
      <c r="AI15" s="768"/>
      <c r="AJ15" s="768"/>
      <c r="AK15" s="768"/>
      <c r="AL15" s="768"/>
      <c r="AM15" s="768"/>
      <c r="AN15" s="768"/>
      <c r="AO15" s="768"/>
      <c r="AP15" s="768"/>
      <c r="AQ15" s="768"/>
      <c r="AR15" s="768"/>
      <c r="AS15" s="768"/>
      <c r="AT15" s="768"/>
      <c r="AU15" s="768"/>
      <c r="AV15" s="768"/>
      <c r="AW15" s="768"/>
      <c r="AX15" s="768"/>
      <c r="AY15" s="768"/>
      <c r="AZ15" s="768"/>
      <c r="BA15" s="768"/>
      <c r="BB15" s="768"/>
      <c r="BC15" s="768"/>
      <c r="BD15" s="768"/>
    </row>
    <row r="16" spans="2:67" ht="13.5" customHeight="1">
      <c r="B16" s="1374"/>
      <c r="C16" s="1381"/>
      <c r="D16" s="1382"/>
      <c r="E16" s="1382"/>
      <c r="F16" s="1382"/>
      <c r="G16" s="1382"/>
      <c r="H16" s="1382"/>
      <c r="I16" s="1382"/>
      <c r="J16" s="1382"/>
      <c r="K16" s="1382"/>
      <c r="L16" s="1382"/>
      <c r="M16" s="1382"/>
      <c r="N16" s="1382"/>
      <c r="O16" s="1382"/>
      <c r="P16" s="1382"/>
      <c r="Q16" s="1382"/>
      <c r="R16" s="1383"/>
      <c r="S16" s="1276"/>
      <c r="T16" s="1277"/>
      <c r="U16" s="1280"/>
      <c r="V16" s="1281"/>
      <c r="W16" s="1283"/>
      <c r="X16" s="1381"/>
      <c r="Y16" s="1382"/>
      <c r="Z16" s="1382"/>
      <c r="AA16" s="1382"/>
      <c r="AB16" s="1382"/>
      <c r="AC16" s="1383"/>
      <c r="AD16" s="767"/>
      <c r="AF16" s="768"/>
      <c r="AG16" s="768"/>
      <c r="AH16" s="768"/>
      <c r="AI16" s="768"/>
      <c r="AJ16" s="768"/>
      <c r="AK16" s="768"/>
      <c r="AL16" s="768"/>
      <c r="AM16" s="768"/>
      <c r="AN16" s="768"/>
      <c r="AO16" s="768"/>
      <c r="AP16" s="768"/>
      <c r="AQ16" s="768"/>
      <c r="AR16" s="768"/>
      <c r="AS16" s="768"/>
      <c r="AT16" s="768"/>
      <c r="AU16" s="768"/>
      <c r="AV16" s="768"/>
      <c r="AW16" s="768"/>
      <c r="AX16" s="768"/>
      <c r="AY16" s="768"/>
      <c r="AZ16" s="768"/>
      <c r="BA16" s="768"/>
      <c r="BB16" s="768"/>
      <c r="BC16" s="768"/>
      <c r="BD16" s="768"/>
    </row>
    <row r="17" spans="2:56" ht="15.75" customHeight="1">
      <c r="B17" s="1338">
        <v>5</v>
      </c>
      <c r="C17" s="1356" t="s">
        <v>110</v>
      </c>
      <c r="D17" s="1357"/>
      <c r="E17" s="1357"/>
      <c r="F17" s="1357"/>
      <c r="G17" s="1357"/>
      <c r="H17" s="1357"/>
      <c r="I17" s="1357"/>
      <c r="J17" s="1357"/>
      <c r="K17" s="1357"/>
      <c r="L17" s="1357"/>
      <c r="M17" s="1357"/>
      <c r="N17" s="1357"/>
      <c r="O17" s="1357"/>
      <c r="P17" s="1357"/>
      <c r="Q17" s="1357"/>
      <c r="R17" s="1358"/>
      <c r="S17" s="1274"/>
      <c r="T17" s="1275"/>
      <c r="U17" s="1343"/>
      <c r="V17" s="1344"/>
      <c r="W17" s="772"/>
      <c r="X17" s="1345"/>
      <c r="Y17" s="1346"/>
      <c r="Z17" s="1346"/>
      <c r="AA17" s="1346"/>
      <c r="AB17" s="1346"/>
      <c r="AC17" s="1347"/>
      <c r="AE17" s="765">
        <v>5</v>
      </c>
      <c r="AF17" s="768"/>
      <c r="AG17" s="768"/>
      <c r="AH17" s="768"/>
      <c r="AI17" s="768"/>
      <c r="AJ17" s="768"/>
      <c r="AK17" s="768"/>
      <c r="AL17" s="768"/>
      <c r="AM17" s="768"/>
      <c r="AN17" s="768"/>
      <c r="AO17" s="768"/>
      <c r="AP17" s="768"/>
      <c r="AQ17" s="768"/>
      <c r="AR17" s="768"/>
      <c r="AS17" s="768"/>
      <c r="AT17" s="768"/>
      <c r="AU17" s="768"/>
      <c r="AV17" s="768"/>
      <c r="AW17" s="768"/>
      <c r="AX17" s="768"/>
      <c r="AY17" s="768"/>
      <c r="AZ17" s="768"/>
      <c r="BA17" s="768"/>
      <c r="BB17" s="768"/>
      <c r="BC17" s="768"/>
      <c r="BD17" s="768"/>
    </row>
    <row r="18" spans="2:56" ht="15.75" customHeight="1">
      <c r="B18" s="1339"/>
      <c r="C18" s="773"/>
      <c r="D18" s="774" t="s">
        <v>111</v>
      </c>
      <c r="E18" s="1359" t="s">
        <v>112</v>
      </c>
      <c r="F18" s="1359"/>
      <c r="G18" s="1359"/>
      <c r="H18" s="1359"/>
      <c r="I18" s="1359"/>
      <c r="J18" s="1359"/>
      <c r="K18" s="1359"/>
      <c r="L18" s="1359"/>
      <c r="M18" s="1359"/>
      <c r="N18" s="1359"/>
      <c r="O18" s="1359"/>
      <c r="P18" s="1359"/>
      <c r="Q18" s="1359"/>
      <c r="R18" s="1360"/>
      <c r="S18" s="1331" t="s">
        <v>105</v>
      </c>
      <c r="T18" s="1332"/>
      <c r="U18" s="1348" t="s">
        <v>105</v>
      </c>
      <c r="V18" s="1349"/>
      <c r="W18" s="775"/>
      <c r="X18" s="1335"/>
      <c r="Y18" s="1336"/>
      <c r="Z18" s="1336"/>
      <c r="AA18" s="1336"/>
      <c r="AB18" s="1336"/>
      <c r="AC18" s="1337"/>
      <c r="AD18" s="767"/>
      <c r="AF18" s="768" t="s">
        <v>423</v>
      </c>
      <c r="AG18" s="768"/>
      <c r="AH18" s="768"/>
      <c r="AI18" s="768"/>
      <c r="AJ18" s="768"/>
      <c r="AK18" s="768"/>
      <c r="AL18" s="768"/>
      <c r="AM18" s="768"/>
      <c r="AN18" s="768"/>
      <c r="AO18" s="768"/>
      <c r="AP18" s="768"/>
      <c r="AQ18" s="768"/>
      <c r="AR18" s="768"/>
      <c r="AS18" s="768"/>
      <c r="AT18" s="768"/>
      <c r="AU18" s="768"/>
      <c r="AV18" s="768"/>
      <c r="AW18" s="768"/>
      <c r="AX18" s="768"/>
      <c r="AY18" s="768"/>
      <c r="AZ18" s="768"/>
      <c r="BA18" s="768"/>
      <c r="BB18" s="768"/>
      <c r="BC18" s="768"/>
      <c r="BD18" s="768"/>
    </row>
    <row r="19" spans="2:56" ht="15.75" customHeight="1">
      <c r="B19" s="1339"/>
      <c r="C19" s="773"/>
      <c r="D19" s="776" t="s">
        <v>111</v>
      </c>
      <c r="E19" s="1361" t="s">
        <v>113</v>
      </c>
      <c r="F19" s="1361"/>
      <c r="G19" s="1361"/>
      <c r="H19" s="1361"/>
      <c r="I19" s="1361"/>
      <c r="J19" s="1361"/>
      <c r="K19" s="1361"/>
      <c r="L19" s="1361"/>
      <c r="M19" s="1361"/>
      <c r="N19" s="1361"/>
      <c r="O19" s="1361"/>
      <c r="P19" s="1361"/>
      <c r="Q19" s="1361"/>
      <c r="R19" s="1362"/>
      <c r="S19" s="1313" t="s">
        <v>105</v>
      </c>
      <c r="T19" s="1314"/>
      <c r="U19" s="1317" t="s">
        <v>105</v>
      </c>
      <c r="V19" s="1318"/>
      <c r="W19" s="1321"/>
      <c r="X19" s="1323" t="s">
        <v>114</v>
      </c>
      <c r="Y19" s="1324"/>
      <c r="Z19" s="1324"/>
      <c r="AA19" s="1324"/>
      <c r="AB19" s="1324"/>
      <c r="AC19" s="1325"/>
      <c r="AD19" s="771"/>
      <c r="AF19" s="768" t="s">
        <v>424</v>
      </c>
      <c r="AG19" s="768"/>
      <c r="AH19" s="768"/>
      <c r="AI19" s="768"/>
      <c r="AJ19" s="768"/>
      <c r="AK19" s="768"/>
      <c r="AL19" s="768"/>
      <c r="AM19" s="768"/>
      <c r="AN19" s="768"/>
      <c r="AO19" s="768"/>
      <c r="AP19" s="768"/>
      <c r="AQ19" s="768"/>
      <c r="AR19" s="768"/>
      <c r="AS19" s="768"/>
      <c r="AT19" s="768"/>
      <c r="AU19" s="768"/>
      <c r="AV19" s="768"/>
      <c r="AW19" s="768"/>
      <c r="AX19" s="768"/>
      <c r="AY19" s="768"/>
      <c r="AZ19" s="768"/>
      <c r="BA19" s="768"/>
      <c r="BB19" s="768"/>
      <c r="BC19" s="768"/>
      <c r="BD19" s="768"/>
    </row>
    <row r="20" spans="2:56" ht="15.75" customHeight="1">
      <c r="B20" s="1339"/>
      <c r="C20" s="773"/>
      <c r="D20" s="777"/>
      <c r="E20" s="1363"/>
      <c r="F20" s="1363"/>
      <c r="G20" s="1363"/>
      <c r="H20" s="1363"/>
      <c r="I20" s="1363"/>
      <c r="J20" s="1363"/>
      <c r="K20" s="1363"/>
      <c r="L20" s="1363"/>
      <c r="M20" s="1363"/>
      <c r="N20" s="1363"/>
      <c r="O20" s="1363"/>
      <c r="P20" s="1363"/>
      <c r="Q20" s="1363"/>
      <c r="R20" s="1364"/>
      <c r="S20" s="1315"/>
      <c r="T20" s="1316"/>
      <c r="U20" s="1319"/>
      <c r="V20" s="1320"/>
      <c r="W20" s="1322"/>
      <c r="X20" s="1326"/>
      <c r="Y20" s="1327"/>
      <c r="Z20" s="1327"/>
      <c r="AA20" s="1327"/>
      <c r="AB20" s="1327"/>
      <c r="AC20" s="1328"/>
      <c r="AD20" s="771"/>
      <c r="AF20" s="768" t="s">
        <v>426</v>
      </c>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row>
    <row r="21" spans="2:56" ht="15.75" customHeight="1">
      <c r="B21" s="1355"/>
      <c r="C21" s="778"/>
      <c r="D21" s="779" t="s">
        <v>111</v>
      </c>
      <c r="E21" s="1365" t="s">
        <v>115</v>
      </c>
      <c r="F21" s="1365"/>
      <c r="G21" s="1365"/>
      <c r="H21" s="1365"/>
      <c r="I21" s="1365"/>
      <c r="J21" s="1365"/>
      <c r="K21" s="1365"/>
      <c r="L21" s="1365"/>
      <c r="M21" s="1365"/>
      <c r="N21" s="1365"/>
      <c r="O21" s="1365"/>
      <c r="P21" s="1365"/>
      <c r="Q21" s="1365"/>
      <c r="R21" s="1366"/>
      <c r="S21" s="1367" t="s">
        <v>105</v>
      </c>
      <c r="T21" s="1368"/>
      <c r="U21" s="1333" t="s">
        <v>105</v>
      </c>
      <c r="V21" s="1334"/>
      <c r="W21" s="780"/>
      <c r="X21" s="1369"/>
      <c r="Y21" s="1370"/>
      <c r="Z21" s="1370"/>
      <c r="AA21" s="1370"/>
      <c r="AB21" s="1370"/>
      <c r="AC21" s="1371"/>
      <c r="AD21" s="767"/>
      <c r="AF21" s="768" t="s">
        <v>425</v>
      </c>
      <c r="AG21" s="768"/>
      <c r="AH21" s="768"/>
      <c r="AI21" s="768"/>
      <c r="AJ21" s="768"/>
      <c r="AK21" s="768"/>
      <c r="AL21" s="768"/>
      <c r="AM21" s="768"/>
      <c r="AN21" s="768"/>
      <c r="AO21" s="768"/>
      <c r="AP21" s="768"/>
      <c r="AQ21" s="768"/>
      <c r="AR21" s="768"/>
      <c r="AS21" s="768"/>
      <c r="AT21" s="768"/>
      <c r="AU21" s="768"/>
      <c r="AV21" s="768"/>
      <c r="AW21" s="768"/>
      <c r="AX21" s="768"/>
      <c r="AY21" s="768"/>
      <c r="AZ21" s="768"/>
      <c r="BA21" s="768"/>
      <c r="BB21" s="768"/>
      <c r="BC21" s="768"/>
      <c r="BD21" s="768"/>
    </row>
    <row r="22" spans="2:56" ht="15.75" customHeight="1">
      <c r="B22" s="1338">
        <v>6</v>
      </c>
      <c r="C22" s="1340" t="s">
        <v>116</v>
      </c>
      <c r="D22" s="1341"/>
      <c r="E22" s="1341"/>
      <c r="F22" s="1341"/>
      <c r="G22" s="1341"/>
      <c r="H22" s="1341"/>
      <c r="I22" s="1341"/>
      <c r="J22" s="1341"/>
      <c r="K22" s="1341"/>
      <c r="L22" s="1341"/>
      <c r="M22" s="1341"/>
      <c r="N22" s="1341"/>
      <c r="O22" s="1341"/>
      <c r="P22" s="1341"/>
      <c r="Q22" s="1341"/>
      <c r="R22" s="1342"/>
      <c r="S22" s="1274"/>
      <c r="T22" s="1275"/>
      <c r="U22" s="1343"/>
      <c r="V22" s="1344"/>
      <c r="W22" s="772"/>
      <c r="X22" s="1345"/>
      <c r="Y22" s="1346"/>
      <c r="Z22" s="1346"/>
      <c r="AA22" s="1346"/>
      <c r="AB22" s="1346"/>
      <c r="AC22" s="1347"/>
      <c r="AE22" s="765">
        <v>6</v>
      </c>
      <c r="AF22" s="768"/>
      <c r="AG22" s="768"/>
      <c r="AH22" s="768"/>
      <c r="AI22" s="768"/>
      <c r="AJ22" s="768"/>
      <c r="AK22" s="768"/>
      <c r="AL22" s="768"/>
      <c r="AM22" s="768"/>
      <c r="AN22" s="768"/>
      <c r="AO22" s="768"/>
      <c r="AP22" s="768"/>
      <c r="AQ22" s="768"/>
      <c r="AR22" s="768"/>
      <c r="AS22" s="768"/>
      <c r="AT22" s="768"/>
      <c r="AU22" s="768"/>
      <c r="AV22" s="768"/>
      <c r="AW22" s="768"/>
      <c r="AX22" s="768"/>
      <c r="AY22" s="768"/>
      <c r="AZ22" s="768"/>
      <c r="BA22" s="768"/>
      <c r="BB22" s="768"/>
      <c r="BC22" s="768"/>
      <c r="BD22" s="768"/>
    </row>
    <row r="23" spans="2:56" ht="15.75" customHeight="1">
      <c r="B23" s="1339"/>
      <c r="C23" s="781"/>
      <c r="D23" s="774" t="s">
        <v>111</v>
      </c>
      <c r="E23" s="1354" t="s">
        <v>117</v>
      </c>
      <c r="F23" s="1329"/>
      <c r="G23" s="1329"/>
      <c r="H23" s="1329"/>
      <c r="I23" s="1329"/>
      <c r="J23" s="1329"/>
      <c r="K23" s="1329"/>
      <c r="L23" s="1329"/>
      <c r="M23" s="1329"/>
      <c r="N23" s="1329"/>
      <c r="O23" s="1329"/>
      <c r="P23" s="1329"/>
      <c r="Q23" s="1329"/>
      <c r="R23" s="1330"/>
      <c r="S23" s="1331" t="s">
        <v>105</v>
      </c>
      <c r="T23" s="1332"/>
      <c r="U23" s="1348" t="s">
        <v>105</v>
      </c>
      <c r="V23" s="1349"/>
      <c r="W23" s="782"/>
      <c r="X23" s="1335"/>
      <c r="Y23" s="1336"/>
      <c r="Z23" s="1336"/>
      <c r="AA23" s="1336"/>
      <c r="AB23" s="1336"/>
      <c r="AC23" s="1337"/>
      <c r="AD23" s="767"/>
      <c r="AF23" s="768" t="s">
        <v>427</v>
      </c>
      <c r="AG23" s="768"/>
      <c r="AH23" s="768"/>
      <c r="AI23" s="768"/>
      <c r="AJ23" s="768"/>
      <c r="AK23" s="768"/>
      <c r="AL23" s="768"/>
      <c r="AM23" s="768"/>
      <c r="AN23" s="768"/>
      <c r="AO23" s="768"/>
      <c r="AP23" s="768"/>
      <c r="AQ23" s="768"/>
      <c r="AR23" s="768"/>
      <c r="AS23" s="768"/>
      <c r="AT23" s="768"/>
      <c r="AU23" s="768"/>
      <c r="AV23" s="768"/>
      <c r="AW23" s="768"/>
      <c r="AX23" s="768"/>
      <c r="AY23" s="768"/>
      <c r="AZ23" s="768"/>
      <c r="BA23" s="768"/>
      <c r="BB23" s="768"/>
      <c r="BC23" s="768"/>
      <c r="BD23" s="768"/>
    </row>
    <row r="24" spans="2:56" ht="15.75" customHeight="1">
      <c r="B24" s="1339"/>
      <c r="C24" s="781"/>
      <c r="D24" s="776" t="s">
        <v>111</v>
      </c>
      <c r="E24" s="1350" t="s">
        <v>113</v>
      </c>
      <c r="F24" s="1350"/>
      <c r="G24" s="1350"/>
      <c r="H24" s="1350"/>
      <c r="I24" s="1350"/>
      <c r="J24" s="1350"/>
      <c r="K24" s="1350"/>
      <c r="L24" s="1350"/>
      <c r="M24" s="1350"/>
      <c r="N24" s="1350"/>
      <c r="O24" s="1350"/>
      <c r="P24" s="1350"/>
      <c r="Q24" s="1350"/>
      <c r="R24" s="1351"/>
      <c r="S24" s="1313" t="s">
        <v>105</v>
      </c>
      <c r="T24" s="1314"/>
      <c r="U24" s="1317" t="s">
        <v>105</v>
      </c>
      <c r="V24" s="1318"/>
      <c r="W24" s="1321"/>
      <c r="X24" s="1323" t="s">
        <v>114</v>
      </c>
      <c r="Y24" s="1324"/>
      <c r="Z24" s="1324"/>
      <c r="AA24" s="1324"/>
      <c r="AB24" s="1324"/>
      <c r="AC24" s="1325"/>
      <c r="AD24" s="771"/>
      <c r="AF24" s="768" t="s">
        <v>424</v>
      </c>
      <c r="AG24" s="768"/>
      <c r="AH24" s="768"/>
      <c r="AI24" s="768"/>
      <c r="AJ24" s="768"/>
      <c r="AK24" s="768"/>
      <c r="AL24" s="768"/>
      <c r="AM24" s="768"/>
      <c r="AN24" s="768"/>
      <c r="AO24" s="768"/>
      <c r="AP24" s="768"/>
      <c r="AQ24" s="768"/>
      <c r="AR24" s="768"/>
      <c r="AS24" s="768"/>
      <c r="AT24" s="768"/>
      <c r="AU24" s="768"/>
      <c r="AV24" s="768"/>
      <c r="AW24" s="768"/>
      <c r="AX24" s="768"/>
      <c r="AY24" s="768"/>
      <c r="AZ24" s="768"/>
      <c r="BA24" s="768"/>
      <c r="BB24" s="768"/>
      <c r="BC24" s="768"/>
      <c r="BD24" s="768"/>
    </row>
    <row r="25" spans="2:56" ht="15.75" customHeight="1">
      <c r="B25" s="1339"/>
      <c r="C25" s="781"/>
      <c r="D25" s="777"/>
      <c r="E25" s="1352"/>
      <c r="F25" s="1352"/>
      <c r="G25" s="1352"/>
      <c r="H25" s="1352"/>
      <c r="I25" s="1352"/>
      <c r="J25" s="1352"/>
      <c r="K25" s="1352"/>
      <c r="L25" s="1352"/>
      <c r="M25" s="1352"/>
      <c r="N25" s="1352"/>
      <c r="O25" s="1352"/>
      <c r="P25" s="1352"/>
      <c r="Q25" s="1352"/>
      <c r="R25" s="1353"/>
      <c r="S25" s="1315"/>
      <c r="T25" s="1316"/>
      <c r="U25" s="1319"/>
      <c r="V25" s="1320"/>
      <c r="W25" s="1322"/>
      <c r="X25" s="1326"/>
      <c r="Y25" s="1327"/>
      <c r="Z25" s="1327"/>
      <c r="AA25" s="1327"/>
      <c r="AB25" s="1327"/>
      <c r="AC25" s="1328"/>
      <c r="AD25" s="771"/>
      <c r="AF25" s="768" t="s">
        <v>426</v>
      </c>
      <c r="AG25" s="768"/>
      <c r="AH25" s="768"/>
      <c r="AI25" s="768"/>
      <c r="AJ25" s="768"/>
      <c r="AK25" s="768"/>
      <c r="AL25" s="768"/>
      <c r="AM25" s="768"/>
      <c r="AN25" s="768"/>
      <c r="AO25" s="768"/>
      <c r="AP25" s="768"/>
      <c r="AQ25" s="768"/>
      <c r="AR25" s="768"/>
      <c r="AS25" s="768"/>
      <c r="AT25" s="768"/>
      <c r="AU25" s="768"/>
      <c r="AV25" s="768"/>
      <c r="AW25" s="768"/>
      <c r="AX25" s="768"/>
      <c r="AY25" s="768"/>
      <c r="AZ25" s="768"/>
      <c r="BA25" s="768"/>
      <c r="BB25" s="768"/>
      <c r="BC25" s="768"/>
      <c r="BD25" s="768"/>
    </row>
    <row r="26" spans="2:56" ht="15.75" customHeight="1">
      <c r="B26" s="1339"/>
      <c r="C26" s="781"/>
      <c r="D26" s="774" t="s">
        <v>111</v>
      </c>
      <c r="E26" s="1329" t="s">
        <v>115</v>
      </c>
      <c r="F26" s="1329"/>
      <c r="G26" s="1329"/>
      <c r="H26" s="1329"/>
      <c r="I26" s="1329"/>
      <c r="J26" s="1329"/>
      <c r="K26" s="1329"/>
      <c r="L26" s="1329"/>
      <c r="M26" s="1329"/>
      <c r="N26" s="1329"/>
      <c r="O26" s="1329"/>
      <c r="P26" s="1329"/>
      <c r="Q26" s="1329"/>
      <c r="R26" s="1330"/>
      <c r="S26" s="1331" t="s">
        <v>105</v>
      </c>
      <c r="T26" s="1332"/>
      <c r="U26" s="1333" t="s">
        <v>105</v>
      </c>
      <c r="V26" s="1334"/>
      <c r="W26" s="783"/>
      <c r="X26" s="1335"/>
      <c r="Y26" s="1336"/>
      <c r="Z26" s="1336"/>
      <c r="AA26" s="1336"/>
      <c r="AB26" s="1336"/>
      <c r="AC26" s="1337"/>
      <c r="AD26" s="767"/>
      <c r="AF26" s="768" t="s">
        <v>425</v>
      </c>
      <c r="AG26" s="768"/>
      <c r="AH26" s="768"/>
      <c r="AI26" s="768"/>
      <c r="AJ26" s="768"/>
      <c r="AK26" s="768"/>
      <c r="AL26" s="768"/>
      <c r="AM26" s="768"/>
      <c r="AN26" s="768"/>
      <c r="AO26" s="768"/>
      <c r="AP26" s="768"/>
      <c r="AQ26" s="768"/>
      <c r="AR26" s="768"/>
      <c r="AS26" s="768"/>
      <c r="AT26" s="768"/>
      <c r="AU26" s="768"/>
      <c r="AV26" s="768"/>
      <c r="AW26" s="768"/>
      <c r="AX26" s="768"/>
      <c r="AY26" s="768"/>
      <c r="AZ26" s="768"/>
      <c r="BA26" s="768"/>
      <c r="BB26" s="768"/>
      <c r="BC26" s="768"/>
      <c r="BD26" s="768"/>
    </row>
    <row r="27" spans="2:56" ht="15.75" customHeight="1">
      <c r="B27" s="1338">
        <v>7</v>
      </c>
      <c r="C27" s="1340" t="s">
        <v>118</v>
      </c>
      <c r="D27" s="1341"/>
      <c r="E27" s="1341"/>
      <c r="F27" s="1341"/>
      <c r="G27" s="1341"/>
      <c r="H27" s="1341"/>
      <c r="I27" s="1341"/>
      <c r="J27" s="1341"/>
      <c r="K27" s="1341"/>
      <c r="L27" s="1341"/>
      <c r="M27" s="1341"/>
      <c r="N27" s="1341"/>
      <c r="O27" s="1341"/>
      <c r="P27" s="1341"/>
      <c r="Q27" s="1341"/>
      <c r="R27" s="1342"/>
      <c r="S27" s="1274"/>
      <c r="T27" s="1275"/>
      <c r="U27" s="1343"/>
      <c r="V27" s="1344"/>
      <c r="W27" s="772"/>
      <c r="X27" s="1345"/>
      <c r="Y27" s="1346"/>
      <c r="Z27" s="1346"/>
      <c r="AA27" s="1346"/>
      <c r="AB27" s="1346"/>
      <c r="AC27" s="1347"/>
      <c r="AE27" s="765">
        <v>7</v>
      </c>
      <c r="AF27" s="768"/>
      <c r="AG27" s="768"/>
      <c r="AH27" s="768"/>
      <c r="AI27" s="768"/>
      <c r="AJ27" s="768"/>
      <c r="AK27" s="768"/>
      <c r="AL27" s="768"/>
      <c r="AM27" s="768"/>
      <c r="AN27" s="768"/>
      <c r="AO27" s="768"/>
      <c r="AP27" s="768"/>
      <c r="AQ27" s="768"/>
      <c r="AR27" s="768"/>
      <c r="AS27" s="768"/>
      <c r="AT27" s="768"/>
      <c r="AU27" s="768"/>
      <c r="AV27" s="768"/>
      <c r="AW27" s="768"/>
      <c r="AX27" s="768"/>
      <c r="AY27" s="768"/>
      <c r="AZ27" s="768"/>
      <c r="BA27" s="768"/>
      <c r="BB27" s="768"/>
      <c r="BC27" s="768"/>
      <c r="BD27" s="768"/>
    </row>
    <row r="28" spans="2:56" ht="15.75" customHeight="1">
      <c r="B28" s="1339"/>
      <c r="C28" s="781"/>
      <c r="D28" s="774" t="s">
        <v>111</v>
      </c>
      <c r="E28" s="1329" t="s">
        <v>117</v>
      </c>
      <c r="F28" s="1329"/>
      <c r="G28" s="1329"/>
      <c r="H28" s="1329"/>
      <c r="I28" s="1329"/>
      <c r="J28" s="1329"/>
      <c r="K28" s="1329"/>
      <c r="L28" s="1329"/>
      <c r="M28" s="1329"/>
      <c r="N28" s="1329"/>
      <c r="O28" s="1329"/>
      <c r="P28" s="1329"/>
      <c r="Q28" s="1329"/>
      <c r="R28" s="1330"/>
      <c r="S28" s="1331" t="s">
        <v>105</v>
      </c>
      <c r="T28" s="1332"/>
      <c r="U28" s="1348" t="s">
        <v>105</v>
      </c>
      <c r="V28" s="1349"/>
      <c r="W28" s="775"/>
      <c r="X28" s="1335"/>
      <c r="Y28" s="1336"/>
      <c r="Z28" s="1336"/>
      <c r="AA28" s="1336"/>
      <c r="AB28" s="1336"/>
      <c r="AC28" s="1337"/>
      <c r="AD28" s="767"/>
      <c r="AF28" s="768" t="s">
        <v>428</v>
      </c>
      <c r="AG28" s="768"/>
      <c r="AH28" s="768"/>
      <c r="AI28" s="768"/>
      <c r="AJ28" s="768"/>
      <c r="AK28" s="768"/>
      <c r="AL28" s="768"/>
      <c r="AM28" s="768"/>
      <c r="AN28" s="768"/>
      <c r="AO28" s="768"/>
      <c r="AP28" s="768"/>
      <c r="AQ28" s="768"/>
      <c r="AR28" s="768"/>
      <c r="AS28" s="768"/>
      <c r="AT28" s="768"/>
      <c r="AU28" s="768"/>
      <c r="AV28" s="768"/>
      <c r="AW28" s="768"/>
      <c r="AX28" s="768"/>
      <c r="AY28" s="768"/>
      <c r="AZ28" s="768"/>
      <c r="BA28" s="768"/>
      <c r="BB28" s="768"/>
      <c r="BC28" s="768"/>
      <c r="BD28" s="768"/>
    </row>
    <row r="29" spans="2:56" ht="15.75" customHeight="1">
      <c r="B29" s="1339"/>
      <c r="C29" s="781"/>
      <c r="D29" s="776" t="s">
        <v>111</v>
      </c>
      <c r="E29" s="1350" t="s">
        <v>113</v>
      </c>
      <c r="F29" s="1350"/>
      <c r="G29" s="1350"/>
      <c r="H29" s="1350"/>
      <c r="I29" s="1350"/>
      <c r="J29" s="1350"/>
      <c r="K29" s="1350"/>
      <c r="L29" s="1350"/>
      <c r="M29" s="1350"/>
      <c r="N29" s="1350"/>
      <c r="O29" s="1350"/>
      <c r="P29" s="1350"/>
      <c r="Q29" s="1350"/>
      <c r="R29" s="1351"/>
      <c r="S29" s="1313" t="s">
        <v>105</v>
      </c>
      <c r="T29" s="1314"/>
      <c r="U29" s="1317" t="s">
        <v>105</v>
      </c>
      <c r="V29" s="1318"/>
      <c r="W29" s="1321"/>
      <c r="X29" s="1323" t="s">
        <v>114</v>
      </c>
      <c r="Y29" s="1324"/>
      <c r="Z29" s="1324"/>
      <c r="AA29" s="1324"/>
      <c r="AB29" s="1324"/>
      <c r="AC29" s="1325"/>
      <c r="AD29" s="771"/>
      <c r="AF29" s="768" t="s">
        <v>424</v>
      </c>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row>
    <row r="30" spans="2:56" ht="15.75" customHeight="1">
      <c r="B30" s="1339"/>
      <c r="C30" s="781"/>
      <c r="D30" s="777"/>
      <c r="E30" s="1352"/>
      <c r="F30" s="1352"/>
      <c r="G30" s="1352"/>
      <c r="H30" s="1352"/>
      <c r="I30" s="1352"/>
      <c r="J30" s="1352"/>
      <c r="K30" s="1352"/>
      <c r="L30" s="1352"/>
      <c r="M30" s="1352"/>
      <c r="N30" s="1352"/>
      <c r="O30" s="1352"/>
      <c r="P30" s="1352"/>
      <c r="Q30" s="1352"/>
      <c r="R30" s="1353"/>
      <c r="S30" s="1315"/>
      <c r="T30" s="1316"/>
      <c r="U30" s="1319"/>
      <c r="V30" s="1320"/>
      <c r="W30" s="1322"/>
      <c r="X30" s="1326"/>
      <c r="Y30" s="1327"/>
      <c r="Z30" s="1327"/>
      <c r="AA30" s="1327"/>
      <c r="AB30" s="1327"/>
      <c r="AC30" s="1328"/>
      <c r="AD30" s="771"/>
      <c r="AF30" s="768" t="s">
        <v>426</v>
      </c>
      <c r="AG30" s="768"/>
      <c r="AH30" s="768"/>
      <c r="AI30" s="768"/>
      <c r="AJ30" s="768"/>
      <c r="AK30" s="768"/>
      <c r="AL30" s="768"/>
      <c r="AM30" s="768"/>
      <c r="AN30" s="768"/>
      <c r="AO30" s="768"/>
      <c r="AP30" s="768"/>
      <c r="AQ30" s="768"/>
      <c r="AR30" s="768"/>
      <c r="AS30" s="768"/>
      <c r="AT30" s="768"/>
      <c r="AU30" s="768"/>
      <c r="AV30" s="768"/>
      <c r="AW30" s="768"/>
      <c r="AX30" s="768"/>
      <c r="AY30" s="768"/>
      <c r="AZ30" s="768"/>
      <c r="BA30" s="768"/>
      <c r="BB30" s="768"/>
      <c r="BC30" s="768"/>
      <c r="BD30" s="768"/>
    </row>
    <row r="31" spans="2:56" ht="15.75" customHeight="1">
      <c r="B31" s="1339"/>
      <c r="C31" s="781"/>
      <c r="D31" s="774" t="s">
        <v>111</v>
      </c>
      <c r="E31" s="1329" t="s">
        <v>115</v>
      </c>
      <c r="F31" s="1329"/>
      <c r="G31" s="1329"/>
      <c r="H31" s="1329"/>
      <c r="I31" s="1329"/>
      <c r="J31" s="1329"/>
      <c r="K31" s="1329"/>
      <c r="L31" s="1329"/>
      <c r="M31" s="1329"/>
      <c r="N31" s="1329"/>
      <c r="O31" s="1329"/>
      <c r="P31" s="1329"/>
      <c r="Q31" s="1329"/>
      <c r="R31" s="1330"/>
      <c r="S31" s="1331" t="s">
        <v>105</v>
      </c>
      <c r="T31" s="1332"/>
      <c r="U31" s="1333" t="s">
        <v>105</v>
      </c>
      <c r="V31" s="1334"/>
      <c r="W31" s="783"/>
      <c r="X31" s="1335"/>
      <c r="Y31" s="1336"/>
      <c r="Z31" s="1336"/>
      <c r="AA31" s="1336"/>
      <c r="AB31" s="1336"/>
      <c r="AC31" s="1337"/>
      <c r="AD31" s="767"/>
      <c r="AF31" s="768" t="s">
        <v>425</v>
      </c>
      <c r="AG31" s="768"/>
      <c r="AH31" s="768"/>
      <c r="AI31" s="768"/>
      <c r="AJ31" s="768"/>
      <c r="AK31" s="768"/>
      <c r="AL31" s="768"/>
      <c r="AM31" s="768"/>
      <c r="AN31" s="768"/>
      <c r="AO31" s="768"/>
      <c r="AP31" s="768"/>
      <c r="AQ31" s="768"/>
      <c r="AR31" s="768"/>
      <c r="AS31" s="768"/>
      <c r="AT31" s="768"/>
      <c r="AU31" s="768"/>
      <c r="AV31" s="768"/>
      <c r="AW31" s="768"/>
      <c r="AX31" s="768"/>
      <c r="AY31" s="768"/>
      <c r="AZ31" s="768"/>
      <c r="BA31" s="768"/>
      <c r="BB31" s="768"/>
      <c r="BC31" s="768"/>
      <c r="BD31" s="768"/>
    </row>
    <row r="32" spans="2:56" ht="12" customHeight="1">
      <c r="B32" s="1272">
        <v>8</v>
      </c>
      <c r="C32" s="1273" t="s">
        <v>119</v>
      </c>
      <c r="D32" s="1273"/>
      <c r="E32" s="1273"/>
      <c r="F32" s="1273"/>
      <c r="G32" s="1273"/>
      <c r="H32" s="1273"/>
      <c r="I32" s="1273"/>
      <c r="J32" s="1273"/>
      <c r="K32" s="1273"/>
      <c r="L32" s="1273"/>
      <c r="M32" s="1273"/>
      <c r="N32" s="1273"/>
      <c r="O32" s="1273"/>
      <c r="P32" s="1273"/>
      <c r="Q32" s="1273"/>
      <c r="R32" s="1273"/>
      <c r="S32" s="1274" t="s">
        <v>105</v>
      </c>
      <c r="T32" s="1275"/>
      <c r="U32" s="1278" t="s">
        <v>105</v>
      </c>
      <c r="V32" s="1279"/>
      <c r="W32" s="1282"/>
      <c r="X32" s="1290"/>
      <c r="Y32" s="1291"/>
      <c r="Z32" s="1291"/>
      <c r="AA32" s="1291"/>
      <c r="AB32" s="1291"/>
      <c r="AC32" s="1292"/>
      <c r="AD32" s="767"/>
      <c r="AE32" s="765">
        <v>8</v>
      </c>
      <c r="AF32" s="768" t="s">
        <v>120</v>
      </c>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row>
    <row r="33" spans="2:56" ht="12" customHeight="1">
      <c r="B33" s="1272"/>
      <c r="C33" s="1273"/>
      <c r="D33" s="1273"/>
      <c r="E33" s="1273"/>
      <c r="F33" s="1273"/>
      <c r="G33" s="1273"/>
      <c r="H33" s="1273"/>
      <c r="I33" s="1273"/>
      <c r="J33" s="1273"/>
      <c r="K33" s="1273"/>
      <c r="L33" s="1273"/>
      <c r="M33" s="1273"/>
      <c r="N33" s="1273"/>
      <c r="O33" s="1273"/>
      <c r="P33" s="1273"/>
      <c r="Q33" s="1273"/>
      <c r="R33" s="1273"/>
      <c r="S33" s="1276"/>
      <c r="T33" s="1277"/>
      <c r="U33" s="1280"/>
      <c r="V33" s="1281"/>
      <c r="W33" s="1283"/>
      <c r="X33" s="1293"/>
      <c r="Y33" s="1294"/>
      <c r="Z33" s="1294"/>
      <c r="AA33" s="1294"/>
      <c r="AB33" s="1294"/>
      <c r="AC33" s="1295"/>
      <c r="AD33" s="767"/>
      <c r="AF33" s="768"/>
      <c r="AG33" s="768"/>
      <c r="AH33" s="768"/>
      <c r="AI33" s="768"/>
      <c r="AJ33" s="768"/>
      <c r="AK33" s="768"/>
      <c r="AL33" s="768"/>
      <c r="AM33" s="768"/>
      <c r="AN33" s="768"/>
      <c r="AO33" s="768"/>
      <c r="AP33" s="768"/>
      <c r="AQ33" s="768"/>
      <c r="AR33" s="768"/>
      <c r="AS33" s="768"/>
      <c r="AT33" s="768"/>
      <c r="AU33" s="768"/>
      <c r="AV33" s="768"/>
      <c r="AW33" s="768"/>
      <c r="AX33" s="768"/>
      <c r="AY33" s="768"/>
      <c r="AZ33" s="768"/>
      <c r="BA33" s="768"/>
      <c r="BB33" s="768"/>
      <c r="BC33" s="768"/>
      <c r="BD33" s="768"/>
    </row>
    <row r="34" spans="2:56" ht="12" customHeight="1">
      <c r="B34" s="1272">
        <v>9</v>
      </c>
      <c r="C34" s="1273" t="s">
        <v>416</v>
      </c>
      <c r="D34" s="1273"/>
      <c r="E34" s="1273"/>
      <c r="F34" s="1273"/>
      <c r="G34" s="1273"/>
      <c r="H34" s="1273"/>
      <c r="I34" s="1273"/>
      <c r="J34" s="1273"/>
      <c r="K34" s="1273"/>
      <c r="L34" s="1273"/>
      <c r="M34" s="1273"/>
      <c r="N34" s="1273"/>
      <c r="O34" s="1273"/>
      <c r="P34" s="1273"/>
      <c r="Q34" s="1273"/>
      <c r="R34" s="1273"/>
      <c r="S34" s="1274" t="s">
        <v>105</v>
      </c>
      <c r="T34" s="1275"/>
      <c r="U34" s="1278" t="s">
        <v>105</v>
      </c>
      <c r="V34" s="1279"/>
      <c r="W34" s="1282"/>
      <c r="X34" s="1290"/>
      <c r="Y34" s="1291"/>
      <c r="Z34" s="1291"/>
      <c r="AA34" s="1291"/>
      <c r="AB34" s="1291"/>
      <c r="AC34" s="1292"/>
      <c r="AD34" s="767"/>
      <c r="AE34" s="765">
        <v>9</v>
      </c>
      <c r="AF34" s="768" t="s">
        <v>417</v>
      </c>
      <c r="AG34" s="768"/>
      <c r="AH34" s="768"/>
      <c r="AI34" s="768"/>
      <c r="AJ34" s="768"/>
      <c r="AK34" s="768"/>
      <c r="AL34" s="768"/>
      <c r="AM34" s="768"/>
      <c r="AN34" s="768"/>
      <c r="AO34" s="768"/>
      <c r="AP34" s="768"/>
      <c r="AQ34" s="768"/>
      <c r="AR34" s="768"/>
      <c r="AS34" s="768"/>
      <c r="AT34" s="768"/>
      <c r="AU34" s="768"/>
      <c r="AV34" s="768"/>
      <c r="AW34" s="768"/>
      <c r="AX34" s="768"/>
      <c r="AY34" s="768"/>
      <c r="AZ34" s="768"/>
      <c r="BA34" s="768"/>
      <c r="BB34" s="768"/>
      <c r="BC34" s="768"/>
      <c r="BD34" s="768"/>
    </row>
    <row r="35" spans="2:56" ht="12" customHeight="1">
      <c r="B35" s="1272"/>
      <c r="C35" s="1273"/>
      <c r="D35" s="1273"/>
      <c r="E35" s="1273"/>
      <c r="F35" s="1273"/>
      <c r="G35" s="1273"/>
      <c r="H35" s="1273"/>
      <c r="I35" s="1273"/>
      <c r="J35" s="1273"/>
      <c r="K35" s="1273"/>
      <c r="L35" s="1273"/>
      <c r="M35" s="1273"/>
      <c r="N35" s="1273"/>
      <c r="O35" s="1273"/>
      <c r="P35" s="1273"/>
      <c r="Q35" s="1273"/>
      <c r="R35" s="1273"/>
      <c r="S35" s="1276"/>
      <c r="T35" s="1277"/>
      <c r="U35" s="1280"/>
      <c r="V35" s="1281"/>
      <c r="W35" s="1283"/>
      <c r="X35" s="1293"/>
      <c r="Y35" s="1294"/>
      <c r="Z35" s="1294"/>
      <c r="AA35" s="1294"/>
      <c r="AB35" s="1294"/>
      <c r="AC35" s="1295"/>
      <c r="AD35" s="767"/>
      <c r="AF35" s="768"/>
      <c r="AG35" s="768"/>
      <c r="AH35" s="768"/>
      <c r="AI35" s="768"/>
      <c r="AJ35" s="768"/>
      <c r="AK35" s="768"/>
      <c r="AL35" s="768"/>
      <c r="AM35" s="768"/>
      <c r="AN35" s="768"/>
      <c r="AO35" s="768"/>
      <c r="AP35" s="768"/>
      <c r="AQ35" s="768"/>
      <c r="AR35" s="768"/>
      <c r="AS35" s="768"/>
      <c r="AT35" s="768"/>
      <c r="AU35" s="768"/>
      <c r="AV35" s="768"/>
      <c r="AW35" s="768"/>
      <c r="AX35" s="768"/>
      <c r="AY35" s="768"/>
      <c r="AZ35" s="768"/>
      <c r="BA35" s="768"/>
      <c r="BB35" s="768"/>
      <c r="BC35" s="768"/>
      <c r="BD35" s="768"/>
    </row>
    <row r="36" spans="2:56" ht="12" customHeight="1">
      <c r="B36" s="1272">
        <v>10</v>
      </c>
      <c r="C36" s="1273" t="s">
        <v>121</v>
      </c>
      <c r="D36" s="1273"/>
      <c r="E36" s="1273"/>
      <c r="F36" s="1273"/>
      <c r="G36" s="1273"/>
      <c r="H36" s="1273"/>
      <c r="I36" s="1273"/>
      <c r="J36" s="1273"/>
      <c r="K36" s="1273"/>
      <c r="L36" s="1273"/>
      <c r="M36" s="1273"/>
      <c r="N36" s="1273"/>
      <c r="O36" s="1273"/>
      <c r="P36" s="1273"/>
      <c r="Q36" s="1273"/>
      <c r="R36" s="1273"/>
      <c r="S36" s="1274" t="s">
        <v>105</v>
      </c>
      <c r="T36" s="1275"/>
      <c r="U36" s="1278" t="s">
        <v>105</v>
      </c>
      <c r="V36" s="1279"/>
      <c r="W36" s="1282"/>
      <c r="X36" s="1290"/>
      <c r="Y36" s="1291"/>
      <c r="Z36" s="1291"/>
      <c r="AA36" s="1291"/>
      <c r="AB36" s="1291"/>
      <c r="AC36" s="1292"/>
      <c r="AD36" s="767"/>
      <c r="AE36" s="765">
        <v>10</v>
      </c>
      <c r="AF36" s="768" t="s">
        <v>122</v>
      </c>
      <c r="AG36" s="768"/>
      <c r="AH36" s="768"/>
      <c r="AI36" s="768"/>
      <c r="AJ36" s="768"/>
      <c r="AK36" s="768"/>
      <c r="AL36" s="768"/>
      <c r="AM36" s="768"/>
      <c r="AN36" s="768"/>
      <c r="AO36" s="768"/>
      <c r="AP36" s="768"/>
      <c r="AQ36" s="768"/>
      <c r="AR36" s="768"/>
      <c r="AS36" s="768"/>
      <c r="AT36" s="768"/>
      <c r="AU36" s="768"/>
      <c r="AV36" s="768"/>
      <c r="AW36" s="768"/>
      <c r="AX36" s="768"/>
      <c r="AY36" s="768"/>
      <c r="AZ36" s="768"/>
      <c r="BA36" s="768"/>
      <c r="BB36" s="768"/>
      <c r="BC36" s="768"/>
      <c r="BD36" s="768"/>
    </row>
    <row r="37" spans="2:56" ht="12" customHeight="1">
      <c r="B37" s="1272"/>
      <c r="C37" s="1273"/>
      <c r="D37" s="1273"/>
      <c r="E37" s="1273"/>
      <c r="F37" s="1273"/>
      <c r="G37" s="1273"/>
      <c r="H37" s="1273"/>
      <c r="I37" s="1273"/>
      <c r="J37" s="1273"/>
      <c r="K37" s="1273"/>
      <c r="L37" s="1273"/>
      <c r="M37" s="1273"/>
      <c r="N37" s="1273"/>
      <c r="O37" s="1273"/>
      <c r="P37" s="1273"/>
      <c r="Q37" s="1273"/>
      <c r="R37" s="1273"/>
      <c r="S37" s="1276"/>
      <c r="T37" s="1277"/>
      <c r="U37" s="1280"/>
      <c r="V37" s="1281"/>
      <c r="W37" s="1283"/>
      <c r="X37" s="1293"/>
      <c r="Y37" s="1294"/>
      <c r="Z37" s="1294"/>
      <c r="AA37" s="1294"/>
      <c r="AB37" s="1294"/>
      <c r="AC37" s="1295"/>
      <c r="AD37" s="767"/>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row>
    <row r="38" spans="2:56" ht="12" customHeight="1">
      <c r="B38" s="1272">
        <v>11</v>
      </c>
      <c r="C38" s="1306" t="s">
        <v>1046</v>
      </c>
      <c r="D38" s="1273"/>
      <c r="E38" s="1273"/>
      <c r="F38" s="1273"/>
      <c r="G38" s="1273"/>
      <c r="H38" s="1273"/>
      <c r="I38" s="1273"/>
      <c r="J38" s="1273"/>
      <c r="K38" s="1273"/>
      <c r="L38" s="1273"/>
      <c r="M38" s="1273"/>
      <c r="N38" s="1273"/>
      <c r="O38" s="1273"/>
      <c r="P38" s="1273"/>
      <c r="Q38" s="1273"/>
      <c r="R38" s="1273"/>
      <c r="S38" s="1274" t="s">
        <v>105</v>
      </c>
      <c r="T38" s="1275"/>
      <c r="U38" s="1278" t="s">
        <v>105</v>
      </c>
      <c r="V38" s="1279"/>
      <c r="W38" s="1282"/>
      <c r="X38" s="1307"/>
      <c r="Y38" s="1308"/>
      <c r="Z38" s="1308"/>
      <c r="AA38" s="1308"/>
      <c r="AB38" s="1308"/>
      <c r="AC38" s="1309"/>
      <c r="AD38" s="767"/>
      <c r="AE38" s="765">
        <v>11</v>
      </c>
      <c r="AF38" s="768" t="s">
        <v>605</v>
      </c>
      <c r="AG38" s="768"/>
      <c r="AH38" s="768"/>
      <c r="AI38" s="768"/>
      <c r="AJ38" s="768"/>
      <c r="AK38" s="768"/>
      <c r="AL38" s="768"/>
      <c r="AM38" s="768"/>
      <c r="AN38" s="768"/>
      <c r="AO38" s="768"/>
      <c r="AP38" s="768"/>
      <c r="AQ38" s="768"/>
      <c r="AR38" s="768"/>
      <c r="AS38" s="768"/>
      <c r="AT38" s="768"/>
      <c r="AU38" s="768"/>
      <c r="AV38" s="768"/>
      <c r="AW38" s="768"/>
      <c r="AX38" s="768"/>
      <c r="AY38" s="768"/>
      <c r="AZ38" s="768"/>
      <c r="BA38" s="768"/>
      <c r="BB38" s="768"/>
      <c r="BC38" s="768"/>
      <c r="BD38" s="768"/>
    </row>
    <row r="39" spans="2:56" ht="12" customHeight="1">
      <c r="B39" s="1272"/>
      <c r="C39" s="1273"/>
      <c r="D39" s="1273"/>
      <c r="E39" s="1273"/>
      <c r="F39" s="1273"/>
      <c r="G39" s="1273"/>
      <c r="H39" s="1273"/>
      <c r="I39" s="1273"/>
      <c r="J39" s="1273"/>
      <c r="K39" s="1273"/>
      <c r="L39" s="1273"/>
      <c r="M39" s="1273"/>
      <c r="N39" s="1273"/>
      <c r="O39" s="1273"/>
      <c r="P39" s="1273"/>
      <c r="Q39" s="1273"/>
      <c r="R39" s="1273"/>
      <c r="S39" s="1276"/>
      <c r="T39" s="1277"/>
      <c r="U39" s="1280"/>
      <c r="V39" s="1281"/>
      <c r="W39" s="1283"/>
      <c r="X39" s="1310"/>
      <c r="Y39" s="1311"/>
      <c r="Z39" s="1311"/>
      <c r="AA39" s="1311"/>
      <c r="AB39" s="1311"/>
      <c r="AC39" s="1312"/>
      <c r="AD39" s="767"/>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row>
    <row r="40" spans="2:56" ht="12" customHeight="1">
      <c r="B40" s="1272">
        <v>12</v>
      </c>
      <c r="C40" s="1273" t="s">
        <v>1047</v>
      </c>
      <c r="D40" s="1273"/>
      <c r="E40" s="1273"/>
      <c r="F40" s="1273"/>
      <c r="G40" s="1273"/>
      <c r="H40" s="1273"/>
      <c r="I40" s="1273"/>
      <c r="J40" s="1273"/>
      <c r="K40" s="1273"/>
      <c r="L40" s="1273"/>
      <c r="M40" s="1273"/>
      <c r="N40" s="1273"/>
      <c r="O40" s="1273"/>
      <c r="P40" s="1273"/>
      <c r="Q40" s="1273"/>
      <c r="R40" s="1273"/>
      <c r="S40" s="1274" t="s">
        <v>105</v>
      </c>
      <c r="T40" s="1275"/>
      <c r="U40" s="1278" t="s">
        <v>105</v>
      </c>
      <c r="V40" s="1279"/>
      <c r="W40" s="1300" t="s">
        <v>604</v>
      </c>
      <c r="X40" s="1290"/>
      <c r="Y40" s="1291"/>
      <c r="Z40" s="1291"/>
      <c r="AA40" s="1291"/>
      <c r="AB40" s="1291"/>
      <c r="AC40" s="1292"/>
      <c r="AD40" s="767"/>
      <c r="AE40" s="765">
        <v>12</v>
      </c>
      <c r="AF40" s="768" t="s">
        <v>123</v>
      </c>
      <c r="AG40" s="768"/>
      <c r="AH40" s="768"/>
      <c r="AI40" s="768"/>
      <c r="AJ40" s="768"/>
      <c r="AK40" s="768"/>
      <c r="AL40" s="768"/>
      <c r="AM40" s="768"/>
      <c r="AN40" s="768"/>
      <c r="AO40" s="768"/>
      <c r="AP40" s="768"/>
      <c r="AQ40" s="768"/>
      <c r="AR40" s="768"/>
      <c r="AS40" s="768"/>
      <c r="AT40" s="768"/>
      <c r="AU40" s="768"/>
      <c r="AV40" s="768"/>
      <c r="AW40" s="768"/>
      <c r="AX40" s="768"/>
      <c r="AY40" s="768"/>
      <c r="AZ40" s="768"/>
      <c r="BA40" s="768"/>
      <c r="BB40" s="768"/>
      <c r="BC40" s="768"/>
      <c r="BD40" s="768"/>
    </row>
    <row r="41" spans="2:56" ht="12" customHeight="1">
      <c r="B41" s="1272"/>
      <c r="C41" s="1273"/>
      <c r="D41" s="1273"/>
      <c r="E41" s="1273"/>
      <c r="F41" s="1273"/>
      <c r="G41" s="1273"/>
      <c r="H41" s="1273"/>
      <c r="I41" s="1273"/>
      <c r="J41" s="1273"/>
      <c r="K41" s="1273"/>
      <c r="L41" s="1273"/>
      <c r="M41" s="1273"/>
      <c r="N41" s="1273"/>
      <c r="O41" s="1273"/>
      <c r="P41" s="1273"/>
      <c r="Q41" s="1273"/>
      <c r="R41" s="1273"/>
      <c r="S41" s="1296"/>
      <c r="T41" s="1297"/>
      <c r="U41" s="1298"/>
      <c r="V41" s="1299"/>
      <c r="W41" s="1301"/>
      <c r="X41" s="1303"/>
      <c r="Y41" s="1304"/>
      <c r="Z41" s="1304"/>
      <c r="AA41" s="1304"/>
      <c r="AB41" s="1304"/>
      <c r="AC41" s="1305"/>
      <c r="AD41" s="767"/>
      <c r="AF41" s="768"/>
      <c r="AG41" s="768"/>
      <c r="AH41" s="768"/>
      <c r="AI41" s="768"/>
      <c r="AJ41" s="768"/>
      <c r="AK41" s="768"/>
      <c r="AL41" s="768"/>
      <c r="AM41" s="768"/>
      <c r="AN41" s="768"/>
      <c r="AO41" s="768"/>
      <c r="AP41" s="768"/>
      <c r="AQ41" s="768"/>
      <c r="AR41" s="768"/>
      <c r="AS41" s="768"/>
      <c r="AT41" s="768"/>
      <c r="AU41" s="768"/>
      <c r="AV41" s="768"/>
      <c r="AW41" s="768"/>
      <c r="AX41" s="768"/>
      <c r="AY41" s="768"/>
      <c r="AZ41" s="768"/>
      <c r="BA41" s="768"/>
      <c r="BB41" s="768"/>
      <c r="BC41" s="768"/>
      <c r="BD41" s="768"/>
    </row>
    <row r="42" spans="2:56" ht="12" customHeight="1">
      <c r="B42" s="1272"/>
      <c r="C42" s="1273"/>
      <c r="D42" s="1273"/>
      <c r="E42" s="1273"/>
      <c r="F42" s="1273"/>
      <c r="G42" s="1273"/>
      <c r="H42" s="1273"/>
      <c r="I42" s="1273"/>
      <c r="J42" s="1273"/>
      <c r="K42" s="1273"/>
      <c r="L42" s="1273"/>
      <c r="M42" s="1273"/>
      <c r="N42" s="1273"/>
      <c r="O42" s="1273"/>
      <c r="P42" s="1273"/>
      <c r="Q42" s="1273"/>
      <c r="R42" s="1273"/>
      <c r="S42" s="1276"/>
      <c r="T42" s="1277"/>
      <c r="U42" s="1280"/>
      <c r="V42" s="1281"/>
      <c r="W42" s="1302"/>
      <c r="X42" s="1293"/>
      <c r="Y42" s="1294"/>
      <c r="Z42" s="1294"/>
      <c r="AA42" s="1294"/>
      <c r="AB42" s="1294"/>
      <c r="AC42" s="1295"/>
      <c r="AD42" s="767"/>
      <c r="AF42" s="768"/>
      <c r="AG42" s="768"/>
      <c r="AH42" s="768"/>
      <c r="AI42" s="768"/>
      <c r="AJ42" s="768"/>
      <c r="AK42" s="768"/>
      <c r="AL42" s="768"/>
      <c r="AM42" s="768"/>
      <c r="AN42" s="768"/>
      <c r="AO42" s="768"/>
      <c r="AP42" s="768"/>
      <c r="AQ42" s="768"/>
      <c r="AR42" s="768"/>
      <c r="AS42" s="768"/>
      <c r="AT42" s="768"/>
      <c r="AU42" s="768"/>
      <c r="AV42" s="768"/>
      <c r="AW42" s="768"/>
      <c r="AX42" s="768"/>
      <c r="AY42" s="768"/>
      <c r="AZ42" s="768"/>
      <c r="BA42" s="768"/>
      <c r="BB42" s="768"/>
      <c r="BC42" s="768"/>
      <c r="BD42" s="768"/>
    </row>
    <row r="43" spans="2:56" ht="11.25" customHeight="1">
      <c r="B43" s="1272">
        <v>13</v>
      </c>
      <c r="C43" s="1273" t="s">
        <v>124</v>
      </c>
      <c r="D43" s="1273"/>
      <c r="E43" s="1273"/>
      <c r="F43" s="1273"/>
      <c r="G43" s="1273"/>
      <c r="H43" s="1273"/>
      <c r="I43" s="1273"/>
      <c r="J43" s="1273"/>
      <c r="K43" s="1273"/>
      <c r="L43" s="1273"/>
      <c r="M43" s="1273"/>
      <c r="N43" s="1273"/>
      <c r="O43" s="1273"/>
      <c r="P43" s="1273"/>
      <c r="Q43" s="1273"/>
      <c r="R43" s="1273"/>
      <c r="S43" s="1274" t="s">
        <v>105</v>
      </c>
      <c r="T43" s="1275"/>
      <c r="U43" s="1278" t="s">
        <v>105</v>
      </c>
      <c r="V43" s="1279"/>
      <c r="W43" s="1282"/>
      <c r="X43" s="1290"/>
      <c r="Y43" s="1291"/>
      <c r="Z43" s="1291"/>
      <c r="AA43" s="1291"/>
      <c r="AB43" s="1291"/>
      <c r="AC43" s="1292"/>
      <c r="AD43" s="767"/>
      <c r="AE43" s="765">
        <v>13</v>
      </c>
      <c r="AF43" s="768" t="s">
        <v>125</v>
      </c>
      <c r="AG43" s="768"/>
      <c r="AH43" s="768"/>
      <c r="AI43" s="768"/>
      <c r="AJ43" s="768"/>
      <c r="AK43" s="768"/>
      <c r="AL43" s="768"/>
      <c r="AM43" s="768"/>
      <c r="AN43" s="768"/>
      <c r="AO43" s="768"/>
      <c r="AP43" s="768"/>
      <c r="AQ43" s="768"/>
      <c r="AR43" s="768"/>
      <c r="AS43" s="768"/>
      <c r="AT43" s="768"/>
      <c r="AU43" s="768"/>
      <c r="AV43" s="768"/>
      <c r="AW43" s="768"/>
      <c r="AX43" s="768"/>
      <c r="AY43" s="768"/>
      <c r="AZ43" s="768"/>
      <c r="BA43" s="768"/>
      <c r="BB43" s="768"/>
      <c r="BC43" s="768"/>
      <c r="BD43" s="768"/>
    </row>
    <row r="44" spans="2:56" ht="11.25" customHeight="1">
      <c r="B44" s="1272"/>
      <c r="C44" s="1273"/>
      <c r="D44" s="1273"/>
      <c r="E44" s="1273"/>
      <c r="F44" s="1273"/>
      <c r="G44" s="1273"/>
      <c r="H44" s="1273"/>
      <c r="I44" s="1273"/>
      <c r="J44" s="1273"/>
      <c r="K44" s="1273"/>
      <c r="L44" s="1273"/>
      <c r="M44" s="1273"/>
      <c r="N44" s="1273"/>
      <c r="O44" s="1273"/>
      <c r="P44" s="1273"/>
      <c r="Q44" s="1273"/>
      <c r="R44" s="1273"/>
      <c r="S44" s="1276"/>
      <c r="T44" s="1277"/>
      <c r="U44" s="1280"/>
      <c r="V44" s="1281"/>
      <c r="W44" s="1283"/>
      <c r="X44" s="1293"/>
      <c r="Y44" s="1294"/>
      <c r="Z44" s="1294"/>
      <c r="AA44" s="1294"/>
      <c r="AB44" s="1294"/>
      <c r="AC44" s="1295"/>
      <c r="AD44" s="767"/>
      <c r="AF44" s="768"/>
      <c r="AG44" s="768"/>
      <c r="AH44" s="768"/>
      <c r="AI44" s="768"/>
      <c r="AJ44" s="768"/>
      <c r="AK44" s="768"/>
      <c r="AL44" s="768"/>
      <c r="AM44" s="768"/>
      <c r="AN44" s="768"/>
      <c r="AO44" s="768"/>
      <c r="AP44" s="768"/>
      <c r="AQ44" s="768"/>
      <c r="AR44" s="768"/>
      <c r="AS44" s="768"/>
      <c r="AT44" s="768"/>
      <c r="AU44" s="768"/>
      <c r="AV44" s="768"/>
      <c r="AW44" s="768"/>
      <c r="AX44" s="768"/>
      <c r="AY44" s="768"/>
      <c r="AZ44" s="768"/>
      <c r="BA44" s="768"/>
      <c r="BB44" s="768"/>
      <c r="BC44" s="768"/>
      <c r="BD44" s="768"/>
    </row>
    <row r="45" spans="2:56" ht="12" customHeight="1">
      <c r="B45" s="1272">
        <v>14</v>
      </c>
      <c r="C45" s="1273" t="s">
        <v>514</v>
      </c>
      <c r="D45" s="1273"/>
      <c r="E45" s="1273"/>
      <c r="F45" s="1273"/>
      <c r="G45" s="1273"/>
      <c r="H45" s="1273"/>
      <c r="I45" s="1273"/>
      <c r="J45" s="1273"/>
      <c r="K45" s="1273"/>
      <c r="L45" s="1273"/>
      <c r="M45" s="1273"/>
      <c r="N45" s="1273"/>
      <c r="O45" s="1273"/>
      <c r="P45" s="1273"/>
      <c r="Q45" s="1273"/>
      <c r="R45" s="1273"/>
      <c r="S45" s="1274" t="s">
        <v>105</v>
      </c>
      <c r="T45" s="1275"/>
      <c r="U45" s="1278" t="s">
        <v>105</v>
      </c>
      <c r="V45" s="1279"/>
      <c r="W45" s="1282"/>
      <c r="X45" s="1284"/>
      <c r="Y45" s="1285"/>
      <c r="Z45" s="1285"/>
      <c r="AA45" s="1285"/>
      <c r="AB45" s="1285"/>
      <c r="AC45" s="1286"/>
      <c r="AD45" s="767"/>
      <c r="AE45" s="765">
        <v>14</v>
      </c>
      <c r="AF45" s="768" t="s">
        <v>1457</v>
      </c>
      <c r="AG45" s="768"/>
      <c r="AH45" s="768"/>
      <c r="AI45" s="768"/>
      <c r="AJ45" s="768"/>
      <c r="AK45" s="768"/>
      <c r="AL45" s="768"/>
      <c r="AM45" s="768"/>
      <c r="AN45" s="768"/>
      <c r="AO45" s="768"/>
      <c r="AP45" s="768"/>
      <c r="AQ45" s="768"/>
      <c r="AR45" s="768"/>
      <c r="AS45" s="768"/>
      <c r="AT45" s="768"/>
      <c r="AU45" s="768"/>
      <c r="AV45" s="768"/>
      <c r="AW45" s="768"/>
      <c r="AX45" s="768"/>
      <c r="AY45" s="768"/>
      <c r="AZ45" s="768"/>
      <c r="BA45" s="768"/>
      <c r="BB45" s="768"/>
      <c r="BC45" s="768"/>
      <c r="BD45" s="768"/>
    </row>
    <row r="46" spans="2:56" ht="12" customHeight="1">
      <c r="B46" s="1272"/>
      <c r="C46" s="1273"/>
      <c r="D46" s="1273"/>
      <c r="E46" s="1273"/>
      <c r="F46" s="1273"/>
      <c r="G46" s="1273"/>
      <c r="H46" s="1273"/>
      <c r="I46" s="1273"/>
      <c r="J46" s="1273"/>
      <c r="K46" s="1273"/>
      <c r="L46" s="1273"/>
      <c r="M46" s="1273"/>
      <c r="N46" s="1273"/>
      <c r="O46" s="1273"/>
      <c r="P46" s="1273"/>
      <c r="Q46" s="1273"/>
      <c r="R46" s="1273"/>
      <c r="S46" s="1276"/>
      <c r="T46" s="1277"/>
      <c r="U46" s="1280"/>
      <c r="V46" s="1281"/>
      <c r="W46" s="1283"/>
      <c r="X46" s="1287"/>
      <c r="Y46" s="1288"/>
      <c r="Z46" s="1288"/>
      <c r="AA46" s="1288"/>
      <c r="AB46" s="1288"/>
      <c r="AC46" s="1289"/>
      <c r="AD46" s="767"/>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768"/>
    </row>
    <row r="47" spans="2:56" ht="32.25" customHeight="1">
      <c r="B47" s="793">
        <v>15</v>
      </c>
      <c r="C47" s="1253" t="s">
        <v>126</v>
      </c>
      <c r="D47" s="1254"/>
      <c r="E47" s="1254"/>
      <c r="F47" s="1254"/>
      <c r="G47" s="1254"/>
      <c r="H47" s="1254"/>
      <c r="I47" s="1254"/>
      <c r="J47" s="1254"/>
      <c r="K47" s="1254"/>
      <c r="L47" s="1254"/>
      <c r="M47" s="1254"/>
      <c r="N47" s="1254"/>
      <c r="O47" s="1254"/>
      <c r="P47" s="1254"/>
      <c r="Q47" s="1254"/>
      <c r="R47" s="1255"/>
      <c r="S47" s="1180" t="s">
        <v>105</v>
      </c>
      <c r="T47" s="1181"/>
      <c r="U47" s="1180" t="s">
        <v>105</v>
      </c>
      <c r="V47" s="1256"/>
      <c r="W47" s="794"/>
      <c r="X47" s="1257" t="s">
        <v>1443</v>
      </c>
      <c r="Y47" s="1258"/>
      <c r="Z47" s="1258"/>
      <c r="AA47" s="1258"/>
      <c r="AB47" s="1258"/>
      <c r="AC47" s="1259"/>
      <c r="AD47" s="767"/>
      <c r="AE47" s="765">
        <v>15</v>
      </c>
      <c r="AF47" s="768" t="s">
        <v>127</v>
      </c>
      <c r="AG47" s="768"/>
      <c r="AH47" s="768"/>
      <c r="AI47" s="768"/>
      <c r="AJ47" s="768"/>
      <c r="AK47" s="768"/>
      <c r="AL47" s="768"/>
      <c r="AM47" s="768"/>
      <c r="AN47" s="768"/>
      <c r="AO47" s="768"/>
      <c r="AP47" s="768"/>
      <c r="AQ47" s="768"/>
      <c r="AR47" s="768"/>
      <c r="AS47" s="768"/>
      <c r="AT47" s="768"/>
      <c r="AU47" s="768"/>
      <c r="AV47" s="768"/>
      <c r="AW47" s="768"/>
      <c r="AX47" s="768"/>
      <c r="AY47" s="768"/>
      <c r="AZ47" s="768"/>
      <c r="BA47" s="768"/>
      <c r="BB47" s="768"/>
      <c r="BC47" s="768"/>
      <c r="BD47" s="768"/>
    </row>
    <row r="48" spans="2:56" ht="27" customHeight="1">
      <c r="B48" s="1260">
        <v>16</v>
      </c>
      <c r="C48" s="1253" t="s">
        <v>1048</v>
      </c>
      <c r="D48" s="1254"/>
      <c r="E48" s="1254"/>
      <c r="F48" s="1254"/>
      <c r="G48" s="1254"/>
      <c r="H48" s="1254"/>
      <c r="I48" s="1254"/>
      <c r="J48" s="1254"/>
      <c r="K48" s="1254"/>
      <c r="L48" s="1254"/>
      <c r="M48" s="1254"/>
      <c r="N48" s="1254"/>
      <c r="O48" s="1254"/>
      <c r="P48" s="1254"/>
      <c r="Q48" s="1254"/>
      <c r="R48" s="1255"/>
      <c r="S48" s="1180" t="s">
        <v>105</v>
      </c>
      <c r="T48" s="1181"/>
      <c r="U48" s="1180" t="s">
        <v>105</v>
      </c>
      <c r="V48" s="1256"/>
      <c r="W48" s="1231"/>
      <c r="X48" s="1257" t="s">
        <v>1376</v>
      </c>
      <c r="Y48" s="1258"/>
      <c r="Z48" s="1258"/>
      <c r="AA48" s="1258"/>
      <c r="AB48" s="1258"/>
      <c r="AC48" s="1259"/>
      <c r="AD48" s="767"/>
      <c r="AE48" s="765">
        <v>16</v>
      </c>
      <c r="AF48" s="797" t="s">
        <v>1049</v>
      </c>
      <c r="AG48" s="768"/>
      <c r="AH48" s="768"/>
      <c r="AI48" s="768"/>
      <c r="AJ48" s="768"/>
      <c r="AK48" s="768"/>
      <c r="AL48" s="768"/>
      <c r="AM48" s="768"/>
      <c r="AN48" s="768"/>
      <c r="AO48" s="768"/>
      <c r="AP48" s="768"/>
      <c r="AQ48" s="768"/>
      <c r="AR48" s="768"/>
      <c r="AS48" s="768"/>
      <c r="AT48" s="768"/>
      <c r="AU48" s="768"/>
      <c r="AV48" s="768"/>
      <c r="AW48" s="768"/>
      <c r="AX48" s="768"/>
      <c r="AY48" s="768"/>
      <c r="AZ48" s="768"/>
      <c r="BA48" s="768"/>
      <c r="BB48" s="768"/>
      <c r="BC48" s="768"/>
      <c r="BD48" s="768"/>
    </row>
    <row r="49" spans="2:56" ht="27" customHeight="1">
      <c r="B49" s="1261"/>
      <c r="C49" s="1262"/>
      <c r="D49" s="1263"/>
      <c r="E49" s="1263"/>
      <c r="F49" s="1263"/>
      <c r="G49" s="1263"/>
      <c r="H49" s="1263"/>
      <c r="I49" s="1263"/>
      <c r="J49" s="1263"/>
      <c r="K49" s="1263"/>
      <c r="L49" s="1263"/>
      <c r="M49" s="1263"/>
      <c r="N49" s="1263"/>
      <c r="O49" s="1263"/>
      <c r="P49" s="1263"/>
      <c r="Q49" s="1263"/>
      <c r="R49" s="1264"/>
      <c r="S49" s="1265"/>
      <c r="T49" s="1266"/>
      <c r="U49" s="1265"/>
      <c r="V49" s="1267"/>
      <c r="W49" s="1268"/>
      <c r="X49" s="1269"/>
      <c r="Y49" s="1270"/>
      <c r="Z49" s="1270"/>
      <c r="AA49" s="1270"/>
      <c r="AB49" s="1270"/>
      <c r="AC49" s="1271"/>
      <c r="AD49" s="767"/>
      <c r="AF49" s="784"/>
      <c r="AG49" s="768"/>
      <c r="AH49" s="768"/>
      <c r="AI49" s="768"/>
      <c r="AJ49" s="768"/>
      <c r="AK49" s="768"/>
      <c r="AL49" s="768"/>
      <c r="AM49" s="768"/>
      <c r="AN49" s="768"/>
      <c r="AO49" s="768"/>
      <c r="AP49" s="768"/>
      <c r="AQ49" s="768"/>
      <c r="AR49" s="768"/>
      <c r="AS49" s="768"/>
      <c r="AT49" s="768"/>
      <c r="AU49" s="768"/>
      <c r="AV49" s="768"/>
      <c r="AW49" s="768"/>
      <c r="AX49" s="768"/>
      <c r="AY49" s="768"/>
      <c r="AZ49" s="768"/>
      <c r="BA49" s="768"/>
      <c r="BB49" s="768"/>
      <c r="BC49" s="768"/>
      <c r="BD49" s="768"/>
    </row>
    <row r="50" spans="2:56" ht="15.75" customHeight="1">
      <c r="B50" s="1226">
        <v>17</v>
      </c>
      <c r="C50" s="1179" t="s">
        <v>515</v>
      </c>
      <c r="D50" s="1179"/>
      <c r="E50" s="1179"/>
      <c r="F50" s="1179"/>
      <c r="G50" s="1179"/>
      <c r="H50" s="1179"/>
      <c r="I50" s="1179"/>
      <c r="J50" s="1179"/>
      <c r="K50" s="1179"/>
      <c r="L50" s="1179"/>
      <c r="M50" s="1179"/>
      <c r="N50" s="1179"/>
      <c r="O50" s="1179"/>
      <c r="P50" s="1179"/>
      <c r="Q50" s="1179"/>
      <c r="R50" s="1179"/>
      <c r="S50" s="1180" t="s">
        <v>105</v>
      </c>
      <c r="T50" s="1181"/>
      <c r="U50" s="1182" t="s">
        <v>105</v>
      </c>
      <c r="V50" s="1183"/>
      <c r="W50" s="1231"/>
      <c r="X50" s="1240" t="s">
        <v>1061</v>
      </c>
      <c r="Y50" s="1241"/>
      <c r="Z50" s="1241"/>
      <c r="AA50" s="1241"/>
      <c r="AB50" s="1241"/>
      <c r="AC50" s="1242"/>
      <c r="AD50" s="767"/>
      <c r="AE50" s="765">
        <v>17</v>
      </c>
      <c r="AF50" s="768" t="s">
        <v>1458</v>
      </c>
      <c r="AG50" s="768"/>
      <c r="AH50" s="768"/>
      <c r="AI50" s="768"/>
      <c r="AJ50" s="768"/>
      <c r="AK50" s="768"/>
      <c r="AL50" s="768"/>
      <c r="AM50" s="768"/>
      <c r="AN50" s="768"/>
      <c r="AO50" s="768"/>
      <c r="AP50" s="768"/>
      <c r="AQ50" s="768"/>
      <c r="AR50" s="768"/>
      <c r="AS50" s="768"/>
      <c r="AT50" s="768"/>
      <c r="AU50" s="768"/>
      <c r="AV50" s="768"/>
      <c r="AW50" s="768"/>
      <c r="AX50" s="768"/>
      <c r="AY50" s="768"/>
      <c r="AZ50" s="768"/>
      <c r="BA50" s="768"/>
      <c r="BB50" s="768"/>
      <c r="BC50" s="768"/>
      <c r="BD50" s="768"/>
    </row>
    <row r="51" spans="2:56" ht="15.75" customHeight="1">
      <c r="B51" s="1226"/>
      <c r="C51" s="1179"/>
      <c r="D51" s="1179"/>
      <c r="E51" s="1179"/>
      <c r="F51" s="1179"/>
      <c r="G51" s="1179"/>
      <c r="H51" s="1179"/>
      <c r="I51" s="1179"/>
      <c r="J51" s="1179"/>
      <c r="K51" s="1179"/>
      <c r="L51" s="1179"/>
      <c r="M51" s="1179"/>
      <c r="N51" s="1179"/>
      <c r="O51" s="1179"/>
      <c r="P51" s="1179"/>
      <c r="Q51" s="1179"/>
      <c r="R51" s="1179"/>
      <c r="S51" s="1227"/>
      <c r="T51" s="1228"/>
      <c r="U51" s="1229"/>
      <c r="V51" s="1230"/>
      <c r="W51" s="1232"/>
      <c r="X51" s="1243"/>
      <c r="Y51" s="1244"/>
      <c r="Z51" s="1244"/>
      <c r="AA51" s="1244"/>
      <c r="AB51" s="1244"/>
      <c r="AC51" s="1245"/>
      <c r="AD51" s="767"/>
      <c r="AF51" s="768"/>
      <c r="AG51" s="768"/>
      <c r="AH51" s="768"/>
      <c r="AI51" s="768"/>
      <c r="AJ51" s="768"/>
      <c r="AK51" s="768"/>
      <c r="AL51" s="768"/>
      <c r="AM51" s="768"/>
      <c r="AN51" s="768"/>
      <c r="AO51" s="768"/>
      <c r="AP51" s="768"/>
      <c r="AQ51" s="768"/>
      <c r="AR51" s="768"/>
      <c r="AS51" s="768"/>
      <c r="AT51" s="768"/>
      <c r="AU51" s="768"/>
      <c r="AV51" s="768"/>
      <c r="AW51" s="768"/>
      <c r="AX51" s="768"/>
      <c r="AY51" s="768"/>
      <c r="AZ51" s="768"/>
      <c r="BA51" s="768"/>
      <c r="BB51" s="768"/>
      <c r="BC51" s="768"/>
      <c r="BD51" s="768"/>
    </row>
    <row r="52" spans="2:56" ht="12" customHeight="1">
      <c r="B52" s="1226">
        <v>18</v>
      </c>
      <c r="C52" s="1179" t="s">
        <v>516</v>
      </c>
      <c r="D52" s="1179"/>
      <c r="E52" s="1179"/>
      <c r="F52" s="1179"/>
      <c r="G52" s="1179"/>
      <c r="H52" s="1179"/>
      <c r="I52" s="1179"/>
      <c r="J52" s="1179"/>
      <c r="K52" s="1179"/>
      <c r="L52" s="1179"/>
      <c r="M52" s="1179"/>
      <c r="N52" s="1179"/>
      <c r="O52" s="1179"/>
      <c r="P52" s="1179"/>
      <c r="Q52" s="1179"/>
      <c r="R52" s="1179"/>
      <c r="S52" s="1180" t="s">
        <v>105</v>
      </c>
      <c r="T52" s="1181"/>
      <c r="U52" s="1182" t="s">
        <v>105</v>
      </c>
      <c r="V52" s="1183"/>
      <c r="W52" s="1231"/>
      <c r="X52" s="1240"/>
      <c r="Y52" s="1241"/>
      <c r="Z52" s="1241"/>
      <c r="AA52" s="1241"/>
      <c r="AB52" s="1241"/>
      <c r="AC52" s="1242"/>
      <c r="AD52" s="767"/>
      <c r="AE52" s="765">
        <v>18</v>
      </c>
      <c r="AF52" s="768" t="s">
        <v>1459</v>
      </c>
      <c r="AG52" s="768"/>
      <c r="AH52" s="768"/>
      <c r="AI52" s="768"/>
      <c r="AJ52" s="768"/>
      <c r="AK52" s="768"/>
      <c r="AL52" s="768"/>
      <c r="AM52" s="768"/>
      <c r="AN52" s="768"/>
      <c r="AO52" s="768"/>
      <c r="AP52" s="768"/>
      <c r="AQ52" s="768"/>
      <c r="AR52" s="768"/>
      <c r="AS52" s="768"/>
      <c r="AT52" s="768"/>
      <c r="AU52" s="768"/>
      <c r="AV52" s="768"/>
      <c r="AW52" s="768"/>
      <c r="AX52" s="768"/>
      <c r="AY52" s="768"/>
      <c r="AZ52" s="768"/>
      <c r="BA52" s="768"/>
      <c r="BB52" s="768"/>
      <c r="BC52" s="768"/>
      <c r="BD52" s="768"/>
    </row>
    <row r="53" spans="2:56" ht="12" customHeight="1">
      <c r="B53" s="1226"/>
      <c r="C53" s="1179"/>
      <c r="D53" s="1179"/>
      <c r="E53" s="1179"/>
      <c r="F53" s="1179"/>
      <c r="G53" s="1179"/>
      <c r="H53" s="1179"/>
      <c r="I53" s="1179"/>
      <c r="J53" s="1179"/>
      <c r="K53" s="1179"/>
      <c r="L53" s="1179"/>
      <c r="M53" s="1179"/>
      <c r="N53" s="1179"/>
      <c r="O53" s="1179"/>
      <c r="P53" s="1179"/>
      <c r="Q53" s="1179"/>
      <c r="R53" s="1179"/>
      <c r="S53" s="1227"/>
      <c r="T53" s="1228"/>
      <c r="U53" s="1229"/>
      <c r="V53" s="1230"/>
      <c r="W53" s="1232"/>
      <c r="X53" s="1243"/>
      <c r="Y53" s="1244"/>
      <c r="Z53" s="1244"/>
      <c r="AA53" s="1244"/>
      <c r="AB53" s="1244"/>
      <c r="AC53" s="1245"/>
      <c r="AD53" s="767"/>
      <c r="AF53" s="768"/>
      <c r="AG53" s="768"/>
      <c r="AH53" s="768"/>
      <c r="AI53" s="768"/>
      <c r="AJ53" s="768"/>
      <c r="AK53" s="768"/>
      <c r="AL53" s="768"/>
      <c r="AM53" s="768"/>
      <c r="AN53" s="768"/>
      <c r="AO53" s="768"/>
      <c r="AP53" s="768"/>
      <c r="AQ53" s="768"/>
      <c r="AR53" s="768"/>
      <c r="AS53" s="768"/>
      <c r="AT53" s="768"/>
      <c r="AU53" s="768"/>
      <c r="AV53" s="768"/>
      <c r="AW53" s="768"/>
      <c r="AX53" s="768"/>
      <c r="AY53" s="768"/>
      <c r="AZ53" s="768"/>
      <c r="BA53" s="768"/>
      <c r="BB53" s="768"/>
      <c r="BC53" s="768"/>
      <c r="BD53" s="768"/>
    </row>
    <row r="54" spans="2:56" ht="15.75" customHeight="1">
      <c r="B54" s="1248">
        <v>19</v>
      </c>
      <c r="C54" s="1250" t="s">
        <v>606</v>
      </c>
      <c r="D54" s="1251"/>
      <c r="E54" s="1251"/>
      <c r="F54" s="1251"/>
      <c r="G54" s="1251"/>
      <c r="H54" s="1251"/>
      <c r="I54" s="1251"/>
      <c r="J54" s="1251"/>
      <c r="K54" s="1251"/>
      <c r="L54" s="1251"/>
      <c r="M54" s="1251"/>
      <c r="N54" s="1251"/>
      <c r="O54" s="1251"/>
      <c r="P54" s="1251"/>
      <c r="Q54" s="1251"/>
      <c r="R54" s="1252"/>
      <c r="S54" s="1189"/>
      <c r="T54" s="1190"/>
      <c r="U54" s="1193"/>
      <c r="V54" s="1194"/>
      <c r="W54" s="1074"/>
      <c r="X54" s="1197" t="s">
        <v>607</v>
      </c>
      <c r="Y54" s="1198"/>
      <c r="Z54" s="1198"/>
      <c r="AA54" s="1198"/>
      <c r="AB54" s="1198"/>
      <c r="AC54" s="1199"/>
      <c r="AD54" s="767"/>
      <c r="AE54" s="765">
        <v>19</v>
      </c>
      <c r="AF54" s="768" t="s">
        <v>128</v>
      </c>
      <c r="AG54" s="768"/>
      <c r="AH54" s="768"/>
      <c r="AI54" s="768"/>
      <c r="AJ54" s="768"/>
      <c r="AK54" s="768"/>
      <c r="AL54" s="768"/>
      <c r="AM54" s="768"/>
      <c r="AN54" s="768"/>
      <c r="AO54" s="768"/>
      <c r="AP54" s="768"/>
      <c r="AQ54" s="768"/>
      <c r="AR54" s="768"/>
      <c r="AS54" s="768"/>
      <c r="AT54" s="768"/>
      <c r="AU54" s="768"/>
      <c r="AV54" s="768"/>
      <c r="AW54" s="768"/>
      <c r="AX54" s="768"/>
      <c r="AY54" s="768"/>
      <c r="AZ54" s="768"/>
      <c r="BA54" s="768"/>
      <c r="BB54" s="768"/>
      <c r="BC54" s="768"/>
      <c r="BD54" s="768"/>
    </row>
    <row r="55" spans="2:56" ht="15.75" customHeight="1">
      <c r="B55" s="1249"/>
      <c r="C55" s="1075"/>
      <c r="D55" s="1076" t="s">
        <v>111</v>
      </c>
      <c r="E55" s="1203" t="s">
        <v>608</v>
      </c>
      <c r="F55" s="1203"/>
      <c r="G55" s="1203"/>
      <c r="H55" s="1203"/>
      <c r="I55" s="1203"/>
      <c r="J55" s="1203"/>
      <c r="K55" s="1203"/>
      <c r="L55" s="1203"/>
      <c r="M55" s="1203"/>
      <c r="N55" s="1203"/>
      <c r="O55" s="1203"/>
      <c r="P55" s="1203"/>
      <c r="Q55" s="1203"/>
      <c r="R55" s="1204"/>
      <c r="S55" s="1205" t="s">
        <v>105</v>
      </c>
      <c r="T55" s="1206"/>
      <c r="U55" s="1207" t="s">
        <v>105</v>
      </c>
      <c r="V55" s="1208"/>
      <c r="W55" s="1077"/>
      <c r="X55" s="1200"/>
      <c r="Y55" s="1201"/>
      <c r="Z55" s="1201"/>
      <c r="AA55" s="1201"/>
      <c r="AB55" s="1201"/>
      <c r="AC55" s="1202"/>
      <c r="AD55" s="767"/>
      <c r="AF55" s="768"/>
      <c r="AG55" s="768"/>
      <c r="AH55" s="768"/>
      <c r="AI55" s="768"/>
      <c r="AJ55" s="768"/>
      <c r="AK55" s="768"/>
      <c r="AL55" s="768"/>
      <c r="AM55" s="768"/>
      <c r="AN55" s="768"/>
      <c r="AO55" s="768"/>
      <c r="AP55" s="768"/>
      <c r="AQ55" s="768"/>
      <c r="AR55" s="768"/>
      <c r="AS55" s="768"/>
      <c r="AT55" s="768"/>
      <c r="AU55" s="768"/>
      <c r="AV55" s="768"/>
      <c r="AW55" s="768"/>
      <c r="AX55" s="768"/>
      <c r="AY55" s="768"/>
      <c r="AZ55" s="768"/>
      <c r="BA55" s="768"/>
      <c r="BB55" s="768"/>
      <c r="BC55" s="768"/>
      <c r="BD55" s="768"/>
    </row>
    <row r="56" spans="2:56" ht="15.75" customHeight="1">
      <c r="B56" s="1249"/>
      <c r="C56" s="1075"/>
      <c r="D56" s="1078" t="s">
        <v>111</v>
      </c>
      <c r="E56" s="1209" t="s">
        <v>609</v>
      </c>
      <c r="F56" s="1209"/>
      <c r="G56" s="1209"/>
      <c r="H56" s="1209"/>
      <c r="I56" s="1209"/>
      <c r="J56" s="1209"/>
      <c r="K56" s="1209"/>
      <c r="L56" s="1209"/>
      <c r="M56" s="1209"/>
      <c r="N56" s="1209"/>
      <c r="O56" s="1209"/>
      <c r="P56" s="1209"/>
      <c r="Q56" s="1209"/>
      <c r="R56" s="1210"/>
      <c r="S56" s="1211" t="s">
        <v>105</v>
      </c>
      <c r="T56" s="1212"/>
      <c r="U56" s="1246" t="s">
        <v>105</v>
      </c>
      <c r="V56" s="1247"/>
      <c r="W56" s="1077"/>
      <c r="X56" s="1200"/>
      <c r="Y56" s="1201"/>
      <c r="Z56" s="1201"/>
      <c r="AA56" s="1201"/>
      <c r="AB56" s="1201"/>
      <c r="AC56" s="1202"/>
      <c r="AD56" s="767"/>
      <c r="AF56" s="768"/>
      <c r="AG56" s="768"/>
      <c r="AH56" s="768"/>
      <c r="AI56" s="768"/>
      <c r="AJ56" s="768"/>
      <c r="AK56" s="768"/>
      <c r="AL56" s="768"/>
      <c r="AM56" s="768"/>
      <c r="AN56" s="768"/>
      <c r="AO56" s="768"/>
      <c r="AP56" s="768"/>
      <c r="AQ56" s="768"/>
      <c r="AR56" s="768"/>
      <c r="AS56" s="768"/>
      <c r="AT56" s="768"/>
      <c r="AU56" s="768"/>
      <c r="AV56" s="768"/>
      <c r="AW56" s="768"/>
      <c r="AX56" s="768"/>
      <c r="AY56" s="768"/>
      <c r="AZ56" s="768"/>
      <c r="BA56" s="768"/>
      <c r="BB56" s="768"/>
      <c r="BC56" s="768"/>
      <c r="BD56" s="768"/>
    </row>
    <row r="57" spans="2:56" ht="11.25" customHeight="1">
      <c r="B57" s="1187">
        <v>20</v>
      </c>
      <c r="C57" s="1188" t="s">
        <v>610</v>
      </c>
      <c r="D57" s="1188"/>
      <c r="E57" s="1188"/>
      <c r="F57" s="1188"/>
      <c r="G57" s="1188"/>
      <c r="H57" s="1188"/>
      <c r="I57" s="1188"/>
      <c r="J57" s="1188"/>
      <c r="K57" s="1188"/>
      <c r="L57" s="1188"/>
      <c r="M57" s="1188"/>
      <c r="N57" s="1188"/>
      <c r="O57" s="1188"/>
      <c r="P57" s="1188"/>
      <c r="Q57" s="1188"/>
      <c r="R57" s="1188"/>
      <c r="S57" s="1189" t="s">
        <v>105</v>
      </c>
      <c r="T57" s="1190"/>
      <c r="U57" s="1193" t="s">
        <v>105</v>
      </c>
      <c r="V57" s="1194"/>
      <c r="W57" s="1213"/>
      <c r="X57" s="1197" t="s">
        <v>611</v>
      </c>
      <c r="Y57" s="1198"/>
      <c r="Z57" s="1198"/>
      <c r="AA57" s="1198"/>
      <c r="AB57" s="1198"/>
      <c r="AC57" s="1199"/>
      <c r="AD57" s="767"/>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row>
    <row r="58" spans="2:56" ht="11.25" customHeight="1">
      <c r="B58" s="1187"/>
      <c r="C58" s="1188"/>
      <c r="D58" s="1188"/>
      <c r="E58" s="1188"/>
      <c r="F58" s="1188"/>
      <c r="G58" s="1188"/>
      <c r="H58" s="1188"/>
      <c r="I58" s="1188"/>
      <c r="J58" s="1188"/>
      <c r="K58" s="1188"/>
      <c r="L58" s="1188"/>
      <c r="M58" s="1188"/>
      <c r="N58" s="1188"/>
      <c r="O58" s="1188"/>
      <c r="P58" s="1188"/>
      <c r="Q58" s="1188"/>
      <c r="R58" s="1188"/>
      <c r="S58" s="1236"/>
      <c r="T58" s="1237"/>
      <c r="U58" s="1238"/>
      <c r="V58" s="1239"/>
      <c r="W58" s="1221"/>
      <c r="X58" s="1222"/>
      <c r="Y58" s="1223"/>
      <c r="Z58" s="1223"/>
      <c r="AA58" s="1223"/>
      <c r="AB58" s="1223"/>
      <c r="AC58" s="1224"/>
      <c r="AD58" s="767"/>
      <c r="AF58" s="768"/>
      <c r="AG58" s="768"/>
      <c r="AH58" s="768"/>
      <c r="AI58" s="768"/>
      <c r="AJ58" s="768"/>
      <c r="AK58" s="768"/>
      <c r="AL58" s="768"/>
      <c r="AM58" s="768"/>
      <c r="AN58" s="768"/>
      <c r="AO58" s="768"/>
      <c r="AP58" s="768"/>
      <c r="AQ58" s="768"/>
      <c r="AR58" s="768"/>
      <c r="AS58" s="768"/>
      <c r="AT58" s="768"/>
      <c r="AU58" s="768"/>
      <c r="AV58" s="768"/>
      <c r="AW58" s="768"/>
      <c r="AX58" s="768"/>
      <c r="AY58" s="768"/>
      <c r="AZ58" s="768"/>
      <c r="BA58" s="768"/>
      <c r="BB58" s="768"/>
      <c r="BC58" s="768"/>
      <c r="BD58" s="768"/>
    </row>
    <row r="59" spans="2:56" ht="12.75" customHeight="1">
      <c r="B59" s="1225">
        <v>21</v>
      </c>
      <c r="C59" s="1179" t="s">
        <v>612</v>
      </c>
      <c r="D59" s="1179"/>
      <c r="E59" s="1179"/>
      <c r="F59" s="1179"/>
      <c r="G59" s="1179"/>
      <c r="H59" s="1179"/>
      <c r="I59" s="1179"/>
      <c r="J59" s="1179"/>
      <c r="K59" s="1179"/>
      <c r="L59" s="1179"/>
      <c r="M59" s="1179"/>
      <c r="N59" s="1179"/>
      <c r="O59" s="1179"/>
      <c r="P59" s="1179"/>
      <c r="Q59" s="1179"/>
      <c r="R59" s="1179"/>
      <c r="S59" s="1180" t="s">
        <v>105</v>
      </c>
      <c r="T59" s="1181"/>
      <c r="U59" s="1182" t="s">
        <v>105</v>
      </c>
      <c r="V59" s="1183"/>
      <c r="W59" s="1231"/>
      <c r="X59" s="1184"/>
      <c r="Y59" s="1185"/>
      <c r="Z59" s="1185"/>
      <c r="AA59" s="1185"/>
      <c r="AB59" s="1185"/>
      <c r="AC59" s="1186"/>
      <c r="AD59" s="767"/>
      <c r="AE59" s="765">
        <v>21</v>
      </c>
      <c r="AF59" s="785" t="s">
        <v>613</v>
      </c>
      <c r="AG59" s="768"/>
      <c r="AH59" s="768"/>
      <c r="AI59" s="768"/>
      <c r="AJ59" s="768"/>
      <c r="AK59" s="768"/>
      <c r="AL59" s="768"/>
      <c r="AM59" s="768"/>
      <c r="AN59" s="768"/>
      <c r="AO59" s="768"/>
      <c r="AP59" s="768"/>
      <c r="AQ59" s="768"/>
      <c r="AR59" s="768"/>
      <c r="AS59" s="768"/>
      <c r="AT59" s="768"/>
      <c r="AU59" s="768"/>
      <c r="AV59" s="768"/>
      <c r="AW59" s="768"/>
      <c r="AX59" s="768"/>
      <c r="AY59" s="768"/>
      <c r="AZ59" s="768"/>
      <c r="BA59" s="768"/>
      <c r="BB59" s="768"/>
      <c r="BC59" s="768"/>
      <c r="BD59" s="768"/>
    </row>
    <row r="60" spans="2:56" ht="12.75" customHeight="1">
      <c r="B60" s="1226"/>
      <c r="C60" s="1179"/>
      <c r="D60" s="1179"/>
      <c r="E60" s="1179"/>
      <c r="F60" s="1179"/>
      <c r="G60" s="1179"/>
      <c r="H60" s="1179"/>
      <c r="I60" s="1179"/>
      <c r="J60" s="1179"/>
      <c r="K60" s="1179"/>
      <c r="L60" s="1179"/>
      <c r="M60" s="1179"/>
      <c r="N60" s="1179"/>
      <c r="O60" s="1179"/>
      <c r="P60" s="1179"/>
      <c r="Q60" s="1179"/>
      <c r="R60" s="1179"/>
      <c r="S60" s="1227"/>
      <c r="T60" s="1228"/>
      <c r="U60" s="1229"/>
      <c r="V60" s="1230"/>
      <c r="W60" s="1232"/>
      <c r="X60" s="1233"/>
      <c r="Y60" s="1234"/>
      <c r="Z60" s="1234"/>
      <c r="AA60" s="1234"/>
      <c r="AB60" s="1234"/>
      <c r="AC60" s="1235"/>
      <c r="AD60" s="767"/>
      <c r="AF60" s="786"/>
      <c r="AG60" s="768"/>
      <c r="AH60" s="768"/>
      <c r="AI60" s="768"/>
      <c r="AJ60" s="768"/>
      <c r="AK60" s="768"/>
      <c r="AL60" s="768"/>
      <c r="AM60" s="768"/>
      <c r="AN60" s="768"/>
      <c r="AO60" s="768"/>
      <c r="AP60" s="768"/>
      <c r="AQ60" s="768"/>
      <c r="AR60" s="768"/>
      <c r="AS60" s="768"/>
      <c r="AT60" s="768"/>
      <c r="AU60" s="768"/>
      <c r="AV60" s="768"/>
      <c r="AW60" s="768"/>
      <c r="AX60" s="768"/>
      <c r="AY60" s="768"/>
      <c r="AZ60" s="768"/>
      <c r="BA60" s="768"/>
      <c r="BB60" s="768"/>
      <c r="BC60" s="768"/>
      <c r="BD60" s="768"/>
    </row>
    <row r="61" spans="2:56" ht="18" customHeight="1">
      <c r="B61" s="1187">
        <v>22</v>
      </c>
      <c r="C61" s="1188" t="s">
        <v>1050</v>
      </c>
      <c r="D61" s="1188"/>
      <c r="E61" s="1188"/>
      <c r="F61" s="1188"/>
      <c r="G61" s="1188"/>
      <c r="H61" s="1188"/>
      <c r="I61" s="1188"/>
      <c r="J61" s="1188"/>
      <c r="K61" s="1188"/>
      <c r="L61" s="1188"/>
      <c r="M61" s="1188"/>
      <c r="N61" s="1188"/>
      <c r="O61" s="1188"/>
      <c r="P61" s="1188"/>
      <c r="Q61" s="1188"/>
      <c r="R61" s="1188"/>
      <c r="S61" s="1189" t="s">
        <v>105</v>
      </c>
      <c r="T61" s="1190"/>
      <c r="U61" s="1193" t="s">
        <v>105</v>
      </c>
      <c r="V61" s="1194"/>
      <c r="W61" s="1213"/>
      <c r="X61" s="1215" t="s">
        <v>1051</v>
      </c>
      <c r="Y61" s="1216"/>
      <c r="Z61" s="1216"/>
      <c r="AA61" s="1216"/>
      <c r="AB61" s="1216"/>
      <c r="AC61" s="1217"/>
      <c r="AD61" s="767"/>
      <c r="AE61" s="765">
        <v>22</v>
      </c>
      <c r="AF61" s="796" t="s">
        <v>1460</v>
      </c>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row>
    <row r="62" spans="2:56" ht="18" customHeight="1">
      <c r="B62" s="1187"/>
      <c r="C62" s="1188"/>
      <c r="D62" s="1188"/>
      <c r="E62" s="1188"/>
      <c r="F62" s="1188"/>
      <c r="G62" s="1188"/>
      <c r="H62" s="1188"/>
      <c r="I62" s="1188"/>
      <c r="J62" s="1188"/>
      <c r="K62" s="1188"/>
      <c r="L62" s="1188"/>
      <c r="M62" s="1188"/>
      <c r="N62" s="1188"/>
      <c r="O62" s="1188"/>
      <c r="P62" s="1188"/>
      <c r="Q62" s="1188"/>
      <c r="R62" s="1188"/>
      <c r="S62" s="1191"/>
      <c r="T62" s="1192"/>
      <c r="U62" s="1195"/>
      <c r="V62" s="1196"/>
      <c r="W62" s="1214"/>
      <c r="X62" s="1218"/>
      <c r="Y62" s="1219"/>
      <c r="Z62" s="1219"/>
      <c r="AA62" s="1219"/>
      <c r="AB62" s="1219"/>
      <c r="AC62" s="1220"/>
      <c r="AD62" s="767"/>
      <c r="AF62" s="787"/>
      <c r="AG62" s="768"/>
      <c r="AH62" s="768"/>
      <c r="AI62" s="768"/>
      <c r="AJ62" s="768"/>
      <c r="AK62" s="768"/>
      <c r="AL62" s="768"/>
      <c r="AM62" s="768"/>
      <c r="AN62" s="768"/>
      <c r="AO62" s="768"/>
      <c r="AP62" s="768"/>
      <c r="AQ62" s="768"/>
      <c r="AR62" s="768"/>
      <c r="AS62" s="768"/>
      <c r="AT62" s="768"/>
      <c r="AU62" s="768"/>
      <c r="AV62" s="768"/>
      <c r="AW62" s="768"/>
      <c r="AX62" s="768"/>
      <c r="AY62" s="768"/>
      <c r="AZ62" s="768"/>
      <c r="BA62" s="768"/>
      <c r="BB62" s="768"/>
      <c r="BC62" s="768"/>
      <c r="BD62" s="768"/>
    </row>
    <row r="63" spans="2:56" ht="15.75" customHeight="1">
      <c r="B63" s="795">
        <v>23</v>
      </c>
      <c r="C63" s="1179" t="s">
        <v>420</v>
      </c>
      <c r="D63" s="1179"/>
      <c r="E63" s="1179"/>
      <c r="F63" s="1179"/>
      <c r="G63" s="1179"/>
      <c r="H63" s="1179"/>
      <c r="I63" s="1179"/>
      <c r="J63" s="1179"/>
      <c r="K63" s="1179"/>
      <c r="L63" s="1179"/>
      <c r="M63" s="1179"/>
      <c r="N63" s="1179"/>
      <c r="O63" s="1179"/>
      <c r="P63" s="1179"/>
      <c r="Q63" s="1179"/>
      <c r="R63" s="1179"/>
      <c r="S63" s="1180" t="s">
        <v>105</v>
      </c>
      <c r="T63" s="1181"/>
      <c r="U63" s="1182" t="s">
        <v>105</v>
      </c>
      <c r="V63" s="1183"/>
      <c r="W63" s="794"/>
      <c r="X63" s="1184"/>
      <c r="Y63" s="1185"/>
      <c r="Z63" s="1185"/>
      <c r="AA63" s="1185"/>
      <c r="AB63" s="1185"/>
      <c r="AC63" s="1186"/>
      <c r="AD63" s="767"/>
      <c r="AE63" s="765">
        <v>23</v>
      </c>
      <c r="AF63" s="785" t="s">
        <v>437</v>
      </c>
      <c r="AG63" s="768"/>
      <c r="AH63" s="768"/>
      <c r="AI63" s="768"/>
      <c r="AJ63" s="768"/>
      <c r="AK63" s="768"/>
      <c r="AL63" s="768"/>
      <c r="AM63" s="768"/>
      <c r="AN63" s="768"/>
      <c r="AO63" s="768"/>
      <c r="AP63" s="768"/>
      <c r="AQ63" s="768"/>
      <c r="AR63" s="768"/>
      <c r="AS63" s="768"/>
      <c r="AT63" s="768"/>
      <c r="AU63" s="768"/>
      <c r="AV63" s="768"/>
      <c r="AW63" s="768"/>
      <c r="AX63" s="768"/>
      <c r="AY63" s="768"/>
      <c r="AZ63" s="768"/>
      <c r="BA63" s="768"/>
      <c r="BB63" s="768"/>
      <c r="BC63" s="768"/>
      <c r="BD63" s="768"/>
    </row>
    <row r="64" spans="2:56" ht="15.75" customHeight="1">
      <c r="B64" s="795">
        <v>24</v>
      </c>
      <c r="C64" s="1179" t="s">
        <v>129</v>
      </c>
      <c r="D64" s="1179"/>
      <c r="E64" s="1179"/>
      <c r="F64" s="1179"/>
      <c r="G64" s="1179"/>
      <c r="H64" s="1179"/>
      <c r="I64" s="1179"/>
      <c r="J64" s="1179"/>
      <c r="K64" s="1179"/>
      <c r="L64" s="1179"/>
      <c r="M64" s="1179"/>
      <c r="N64" s="1179"/>
      <c r="O64" s="1179"/>
      <c r="P64" s="1179"/>
      <c r="Q64" s="1179"/>
      <c r="R64" s="1179"/>
      <c r="S64" s="1180" t="s">
        <v>105</v>
      </c>
      <c r="T64" s="1181"/>
      <c r="U64" s="1182" t="s">
        <v>105</v>
      </c>
      <c r="V64" s="1183"/>
      <c r="W64" s="794"/>
      <c r="X64" s="1184"/>
      <c r="Y64" s="1185"/>
      <c r="Z64" s="1185"/>
      <c r="AA64" s="1185"/>
      <c r="AB64" s="1185"/>
      <c r="AC64" s="1186"/>
      <c r="AD64" s="767"/>
      <c r="AE64" s="765">
        <v>24</v>
      </c>
      <c r="AF64" s="768" t="s">
        <v>421</v>
      </c>
      <c r="AG64" s="768"/>
      <c r="AH64" s="768"/>
      <c r="AI64" s="768"/>
      <c r="AJ64" s="768"/>
      <c r="AK64" s="768"/>
      <c r="AL64" s="768"/>
      <c r="AM64" s="768"/>
      <c r="AN64" s="768"/>
      <c r="AO64" s="768"/>
      <c r="AP64" s="768"/>
      <c r="AQ64" s="768"/>
      <c r="AR64" s="768"/>
      <c r="AS64" s="768"/>
      <c r="AT64" s="768"/>
      <c r="AU64" s="768"/>
      <c r="AV64" s="768"/>
      <c r="AW64" s="768"/>
      <c r="AX64" s="768"/>
      <c r="AY64" s="768"/>
      <c r="AZ64" s="768"/>
      <c r="BA64" s="768"/>
      <c r="BB64" s="768"/>
      <c r="BC64" s="768"/>
      <c r="BD64" s="768"/>
    </row>
    <row r="65" spans="2:56" ht="15" customHeight="1">
      <c r="B65" s="1178"/>
      <c r="C65" s="1178"/>
      <c r="D65" s="1178"/>
      <c r="E65" s="1178"/>
      <c r="F65" s="1178"/>
      <c r="G65" s="1178"/>
      <c r="H65" s="1178"/>
      <c r="I65" s="1178"/>
      <c r="J65" s="1178"/>
      <c r="K65" s="1178"/>
      <c r="L65" s="1178"/>
      <c r="M65" s="1178"/>
      <c r="N65" s="1178"/>
      <c r="O65" s="1178"/>
      <c r="P65" s="1178"/>
      <c r="Q65" s="1178"/>
      <c r="R65" s="1178"/>
      <c r="S65" s="1178"/>
      <c r="T65" s="1178"/>
      <c r="U65" s="1178"/>
      <c r="V65" s="1178"/>
      <c r="W65" s="1178"/>
      <c r="X65" s="1178"/>
      <c r="Y65" s="1178"/>
      <c r="Z65" s="1178"/>
      <c r="AA65" s="1178"/>
      <c r="AB65" s="1178"/>
      <c r="AC65" s="1178"/>
      <c r="AD65" s="788"/>
      <c r="AF65" s="768"/>
      <c r="AG65" s="768"/>
      <c r="AH65" s="768"/>
      <c r="AI65" s="768"/>
      <c r="AJ65" s="768"/>
      <c r="AK65" s="768"/>
      <c r="AL65" s="768"/>
      <c r="AM65" s="768"/>
      <c r="AN65" s="768"/>
      <c r="AO65" s="768"/>
      <c r="AP65" s="768"/>
      <c r="AQ65" s="768"/>
      <c r="AR65" s="768"/>
      <c r="AS65" s="768"/>
      <c r="AT65" s="768"/>
      <c r="AU65" s="768"/>
      <c r="AV65" s="768"/>
      <c r="AW65" s="768"/>
      <c r="AX65" s="768"/>
      <c r="AY65" s="768"/>
      <c r="AZ65" s="768"/>
      <c r="BA65" s="768"/>
      <c r="BB65" s="768"/>
      <c r="BC65" s="768"/>
      <c r="BD65" s="768"/>
    </row>
    <row r="66" spans="2:56" ht="15" customHeight="1">
      <c r="G66" s="29"/>
      <c r="H66" s="29"/>
      <c r="I66" s="29"/>
      <c r="J66" s="29"/>
      <c r="K66" s="30"/>
      <c r="L66" s="30"/>
      <c r="M66" s="30"/>
      <c r="N66" s="30"/>
      <c r="O66" s="30"/>
      <c r="P66" s="30"/>
      <c r="Q66" s="30"/>
      <c r="R66" s="30"/>
      <c r="S66" s="30"/>
      <c r="T66" s="30"/>
      <c r="U66" s="30"/>
      <c r="V66" s="30"/>
      <c r="W66" s="30"/>
      <c r="X66" s="30"/>
      <c r="Y66" s="30"/>
      <c r="Z66" s="30"/>
      <c r="AA66" s="30"/>
      <c r="AB66" s="30"/>
      <c r="AC66" s="30"/>
      <c r="AD66" s="30"/>
      <c r="AF66" s="768"/>
      <c r="AG66" s="768"/>
      <c r="AH66" s="768"/>
      <c r="AI66" s="768"/>
      <c r="AJ66" s="768"/>
      <c r="AK66" s="768"/>
      <c r="AL66" s="768"/>
      <c r="AM66" s="768"/>
      <c r="AN66" s="768"/>
      <c r="AO66" s="768"/>
      <c r="AP66" s="768"/>
      <c r="AQ66" s="768"/>
      <c r="AR66" s="768"/>
      <c r="AS66" s="768"/>
      <c r="AT66" s="768"/>
      <c r="AU66" s="768"/>
      <c r="AV66" s="768"/>
      <c r="AW66" s="768"/>
      <c r="AX66" s="768"/>
      <c r="AY66" s="768"/>
      <c r="AZ66" s="768"/>
      <c r="BA66" s="768"/>
      <c r="BB66" s="768"/>
      <c r="BC66" s="768"/>
      <c r="BD66" s="768"/>
    </row>
    <row r="67" spans="2:56" ht="15" customHeight="1">
      <c r="G67" s="30"/>
      <c r="H67" s="30"/>
      <c r="I67" s="30"/>
      <c r="J67" s="30"/>
      <c r="K67" s="30"/>
      <c r="L67" s="30"/>
      <c r="M67" s="30"/>
      <c r="N67" s="30"/>
      <c r="O67" s="30"/>
      <c r="P67" s="30"/>
      <c r="Q67" s="30"/>
      <c r="R67" s="30"/>
      <c r="S67" s="30"/>
      <c r="T67" s="30"/>
      <c r="U67" s="30"/>
      <c r="V67" s="30"/>
      <c r="W67" s="30"/>
      <c r="X67" s="30"/>
      <c r="Y67" s="30"/>
      <c r="Z67" s="30"/>
      <c r="AA67" s="30"/>
      <c r="AB67" s="30"/>
      <c r="AC67" s="30"/>
      <c r="AD67" s="30"/>
      <c r="AH67" s="31"/>
      <c r="AI67" s="31"/>
      <c r="AJ67" s="31"/>
      <c r="AK67" s="31"/>
      <c r="AL67" s="31"/>
      <c r="AM67" s="31"/>
      <c r="AN67" s="31"/>
      <c r="AO67" s="31"/>
      <c r="AP67" s="31"/>
      <c r="AQ67" s="32"/>
      <c r="AR67" s="31"/>
      <c r="AS67" s="31"/>
      <c r="AT67" s="31"/>
      <c r="AU67" s="31"/>
      <c r="AV67" s="31"/>
      <c r="AW67" s="3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T69" s="30"/>
      <c r="U69" s="30"/>
      <c r="V69" s="30"/>
      <c r="W69" s="30"/>
      <c r="X69" s="30"/>
      <c r="Y69" s="30"/>
      <c r="Z69" s="30"/>
      <c r="AA69" s="30"/>
      <c r="AB69" s="30"/>
      <c r="AC69" s="30"/>
      <c r="AD69" s="30"/>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U71" s="30"/>
      <c r="V71" s="30"/>
      <c r="W71" s="30"/>
      <c r="X71" s="30"/>
      <c r="Y71" s="30"/>
      <c r="Z71" s="30"/>
      <c r="AA71" s="30"/>
      <c r="AB71" s="30"/>
      <c r="AC71" s="30"/>
      <c r="AD71" s="30"/>
    </row>
    <row r="72" spans="2:56" ht="15" customHeight="1"/>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mergeCells count="189">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 ref="AF4:BO6"/>
    <mergeCell ref="U5:V6"/>
    <mergeCell ref="W5:W6"/>
    <mergeCell ref="B7:B8"/>
    <mergeCell ref="C7:R8"/>
    <mergeCell ref="S7:T8"/>
    <mergeCell ref="U7:V8"/>
    <mergeCell ref="W7:W8"/>
    <mergeCell ref="X7:AC8"/>
    <mergeCell ref="B14:B16"/>
    <mergeCell ref="C14:R16"/>
    <mergeCell ref="S14:T16"/>
    <mergeCell ref="U14:V16"/>
    <mergeCell ref="W14:W16"/>
    <mergeCell ref="C9:R9"/>
    <mergeCell ref="S9:T9"/>
    <mergeCell ref="U9:V9"/>
    <mergeCell ref="X14:AC16"/>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B36:B37"/>
    <mergeCell ref="C36:R37"/>
    <mergeCell ref="S36:T37"/>
    <mergeCell ref="U36:V37"/>
    <mergeCell ref="W36:W37"/>
    <mergeCell ref="X36:AC37"/>
    <mergeCell ref="B34:B35"/>
    <mergeCell ref="C34:R35"/>
    <mergeCell ref="S34:T35"/>
    <mergeCell ref="U34:V35"/>
    <mergeCell ref="W34:W35"/>
    <mergeCell ref="X34:AC35"/>
    <mergeCell ref="B40:B42"/>
    <mergeCell ref="C40:R42"/>
    <mergeCell ref="S40:T42"/>
    <mergeCell ref="U40:V42"/>
    <mergeCell ref="W40:W42"/>
    <mergeCell ref="X40:AC42"/>
    <mergeCell ref="B38:B39"/>
    <mergeCell ref="C38:R39"/>
    <mergeCell ref="S38:T39"/>
    <mergeCell ref="U38:V39"/>
    <mergeCell ref="W38:W39"/>
    <mergeCell ref="X38:AC39"/>
    <mergeCell ref="B45:B46"/>
    <mergeCell ref="C45:R46"/>
    <mergeCell ref="S45:T46"/>
    <mergeCell ref="U45:V46"/>
    <mergeCell ref="W45:W46"/>
    <mergeCell ref="X45:AC46"/>
    <mergeCell ref="B43:B44"/>
    <mergeCell ref="C43:R44"/>
    <mergeCell ref="S43:T44"/>
    <mergeCell ref="U43:V44"/>
    <mergeCell ref="W43:W44"/>
    <mergeCell ref="X43:AC4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52:B53"/>
    <mergeCell ref="C52:R53"/>
    <mergeCell ref="S52:T53"/>
    <mergeCell ref="U52:V53"/>
    <mergeCell ref="W52:W53"/>
    <mergeCell ref="X52:AC53"/>
    <mergeCell ref="U56:V56"/>
    <mergeCell ref="B54:B56"/>
    <mergeCell ref="C54:R54"/>
    <mergeCell ref="S54:T54"/>
    <mergeCell ref="U54:V54"/>
    <mergeCell ref="B61:B62"/>
    <mergeCell ref="C61:R62"/>
    <mergeCell ref="S61:T62"/>
    <mergeCell ref="U61:V62"/>
    <mergeCell ref="X54:AC56"/>
    <mergeCell ref="E55:R55"/>
    <mergeCell ref="S55:T55"/>
    <mergeCell ref="U55:V55"/>
    <mergeCell ref="E56:R56"/>
    <mergeCell ref="S56:T56"/>
    <mergeCell ref="W61:W62"/>
    <mergeCell ref="X61:AC62"/>
    <mergeCell ref="W57:W58"/>
    <mergeCell ref="X57:AC58"/>
    <mergeCell ref="B59:B60"/>
    <mergeCell ref="C59:R60"/>
    <mergeCell ref="S59:T60"/>
    <mergeCell ref="U59:V60"/>
    <mergeCell ref="W59:W60"/>
    <mergeCell ref="X59:AC60"/>
    <mergeCell ref="B57:B58"/>
    <mergeCell ref="C57:R58"/>
    <mergeCell ref="S57:T58"/>
    <mergeCell ref="U57:V58"/>
    <mergeCell ref="B65:AC65"/>
    <mergeCell ref="C63:R63"/>
    <mergeCell ref="S63:T63"/>
    <mergeCell ref="U63:V63"/>
    <mergeCell ref="X63:AC63"/>
    <mergeCell ref="C64:R64"/>
    <mergeCell ref="S64:T64"/>
    <mergeCell ref="U64:V64"/>
    <mergeCell ref="X64:AC64"/>
  </mergeCells>
  <phoneticPr fontId="12"/>
  <pageMargins left="0.59055118110236227" right="0.39370078740157483" top="0.19685039370078741" bottom="0.19685039370078741" header="0.31496062992125984" footer="0.31496062992125984"/>
  <pageSetup paperSize="9" scale="92"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V69"/>
  <sheetViews>
    <sheetView view="pageBreakPreview" topLeftCell="T8" zoomScale="115" zoomScaleNormal="70" zoomScaleSheetLayoutView="115" zoomScalePageLayoutView="70" workbookViewId="0">
      <selection activeCell="B33" sqref="B33:M59"/>
    </sheetView>
  </sheetViews>
  <sheetFormatPr defaultColWidth="2.25" defaultRowHeight="13.5" customHeight="1"/>
  <cols>
    <col min="1" max="1" width="1" style="803" customWidth="1"/>
    <col min="2" max="6" width="2.25" style="803" customWidth="1"/>
    <col min="7" max="7" width="1" style="803" customWidth="1"/>
    <col min="8" max="20" width="2.25" style="803" customWidth="1"/>
    <col min="21" max="21" width="1.25" style="803" customWidth="1"/>
    <col min="22" max="22" width="1" style="803" customWidth="1"/>
    <col min="23" max="27" width="2.25" style="803" customWidth="1"/>
    <col min="28" max="28" width="1" style="803" customWidth="1"/>
    <col min="29" max="41" width="2.25" style="803" customWidth="1"/>
    <col min="42" max="42" width="21.375" style="803" customWidth="1"/>
    <col min="43" max="43" width="1.625" style="803" customWidth="1"/>
    <col min="44" max="48" width="2.25" style="803" customWidth="1"/>
    <col min="49" max="49" width="1" style="803" customWidth="1"/>
    <col min="50" max="62" width="2.25" style="803" customWidth="1"/>
    <col min="63" max="63" width="1.25" style="803" customWidth="1"/>
    <col min="64" max="64" width="1" style="803" customWidth="1"/>
    <col min="65" max="69" width="2.25" style="803" customWidth="1"/>
    <col min="70" max="70" width="1" style="803" customWidth="1"/>
    <col min="71" max="16384" width="2.25" style="803"/>
  </cols>
  <sheetData>
    <row r="1" spans="1:125" ht="13.5" customHeight="1">
      <c r="A1" s="802"/>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t="s">
        <v>522</v>
      </c>
      <c r="AI1" s="802"/>
      <c r="AJ1" s="802"/>
      <c r="AK1" s="802" t="s">
        <v>471</v>
      </c>
      <c r="AL1" s="802"/>
      <c r="AM1" s="802"/>
      <c r="AN1" s="802" t="s">
        <v>472</v>
      </c>
      <c r="AO1" s="802"/>
      <c r="AP1" s="802"/>
      <c r="AQ1" s="802"/>
      <c r="AR1" s="802"/>
      <c r="AS1" s="802"/>
      <c r="AT1" s="802"/>
      <c r="AU1" s="802"/>
      <c r="AV1" s="802"/>
      <c r="AW1" s="802"/>
      <c r="AX1" s="802"/>
      <c r="AY1" s="802"/>
      <c r="AZ1" s="802"/>
      <c r="BA1" s="802"/>
      <c r="BB1" s="802"/>
      <c r="BC1" s="802"/>
      <c r="BD1" s="802"/>
      <c r="BE1" s="802"/>
      <c r="BF1" s="802"/>
      <c r="BG1" s="802"/>
      <c r="BH1" s="802"/>
      <c r="BI1" s="802"/>
      <c r="BJ1" s="802"/>
      <c r="BK1" s="802"/>
      <c r="BL1" s="802"/>
      <c r="BM1" s="802"/>
      <c r="BN1" s="802"/>
      <c r="BO1" s="802"/>
      <c r="BP1" s="802"/>
      <c r="BQ1" s="802"/>
      <c r="BR1" s="802"/>
      <c r="BS1" s="802"/>
      <c r="BT1" s="802"/>
      <c r="BU1" s="802"/>
      <c r="BV1" s="802"/>
      <c r="BW1" s="802"/>
      <c r="BX1" s="802"/>
      <c r="BY1" s="802"/>
      <c r="BZ1" s="802"/>
      <c r="CA1" s="802"/>
      <c r="CB1" s="802"/>
      <c r="CC1" s="802"/>
      <c r="CD1" s="802"/>
      <c r="CE1" s="802"/>
    </row>
    <row r="2" spans="1:125" ht="13.5" customHeight="1">
      <c r="A2" s="1432" t="s">
        <v>1349</v>
      </c>
      <c r="B2" s="1433"/>
      <c r="C2" s="1433"/>
      <c r="D2" s="1433"/>
      <c r="E2" s="1433"/>
      <c r="F2" s="1433"/>
      <c r="G2" s="1433"/>
      <c r="H2" s="1433"/>
      <c r="I2" s="1433"/>
      <c r="J2" s="1433"/>
      <c r="K2" s="1433"/>
      <c r="L2" s="1433"/>
      <c r="M2" s="1433"/>
      <c r="N2" s="1433"/>
      <c r="O2" s="1433"/>
      <c r="P2" s="1433"/>
      <c r="Q2" s="1433"/>
      <c r="R2" s="1433"/>
      <c r="S2" s="1433"/>
      <c r="T2" s="1433"/>
      <c r="U2" s="1433"/>
      <c r="V2" s="1433"/>
      <c r="W2" s="1433"/>
      <c r="X2" s="1433"/>
      <c r="Y2" s="1433"/>
      <c r="Z2" s="1433"/>
      <c r="AA2" s="1433"/>
      <c r="AB2" s="1433"/>
      <c r="AC2" s="1433"/>
      <c r="AD2" s="1433"/>
      <c r="AE2" s="1433"/>
      <c r="AF2" s="1433"/>
      <c r="AG2" s="1433"/>
      <c r="AH2" s="1433"/>
      <c r="AI2" s="1433"/>
      <c r="AJ2" s="1433"/>
      <c r="AK2" s="1433"/>
      <c r="AL2" s="1433"/>
      <c r="AM2" s="1433"/>
      <c r="AN2" s="1433"/>
      <c r="AO2" s="1433"/>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row>
    <row r="3" spans="1:125" ht="13.5" customHeight="1">
      <c r="A3" s="1433"/>
      <c r="B3" s="1433"/>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804"/>
      <c r="AQ3" s="1434" t="s">
        <v>1066</v>
      </c>
      <c r="AR3" s="1434"/>
      <c r="AS3" s="1434"/>
      <c r="AT3" s="1434"/>
      <c r="AU3" s="1434"/>
      <c r="AV3" s="1434"/>
      <c r="AW3" s="1434"/>
      <c r="AX3" s="1434"/>
      <c r="AY3" s="1434"/>
      <c r="AZ3" s="1434"/>
      <c r="BA3" s="1434"/>
      <c r="BB3" s="1434"/>
      <c r="BC3" s="1434"/>
      <c r="BD3" s="1434"/>
      <c r="BE3" s="1434"/>
      <c r="BF3" s="1434"/>
      <c r="BG3" s="1434"/>
      <c r="BH3" s="1434"/>
      <c r="BI3" s="1434"/>
      <c r="BJ3" s="1434"/>
      <c r="BK3" s="1434"/>
      <c r="BL3" s="1434"/>
      <c r="BM3" s="1434"/>
      <c r="BN3" s="1434"/>
      <c r="BO3" s="1434"/>
      <c r="BP3" s="1434"/>
      <c r="BQ3" s="1434"/>
      <c r="BR3" s="1434"/>
      <c r="BS3" s="1434"/>
      <c r="BT3" s="1434"/>
      <c r="BU3" s="1434"/>
      <c r="BV3" s="1434"/>
      <c r="BW3" s="1434"/>
      <c r="BX3" s="1434"/>
      <c r="BY3" s="1434"/>
      <c r="BZ3" s="1434"/>
      <c r="CA3" s="1434"/>
      <c r="CB3" s="1434"/>
      <c r="CC3" s="1434"/>
      <c r="CD3" s="1434"/>
      <c r="CE3" s="1434"/>
    </row>
    <row r="4" spans="1:125" ht="13.5" customHeight="1">
      <c r="A4" s="802"/>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4"/>
      <c r="AQ4" s="1434"/>
      <c r="AR4" s="1434"/>
      <c r="AS4" s="1434"/>
      <c r="AT4" s="1434"/>
      <c r="AU4" s="1434"/>
      <c r="AV4" s="1434"/>
      <c r="AW4" s="1434"/>
      <c r="AX4" s="1434"/>
      <c r="AY4" s="1434"/>
      <c r="AZ4" s="1434"/>
      <c r="BA4" s="1434"/>
      <c r="BB4" s="1434"/>
      <c r="BC4" s="1434"/>
      <c r="BD4" s="1434"/>
      <c r="BE4" s="1434"/>
      <c r="BF4" s="1434"/>
      <c r="BG4" s="1434"/>
      <c r="BH4" s="1434"/>
      <c r="BI4" s="1434"/>
      <c r="BJ4" s="1434"/>
      <c r="BK4" s="1434"/>
      <c r="BL4" s="1434"/>
      <c r="BM4" s="1434"/>
      <c r="BN4" s="1434"/>
      <c r="BO4" s="1434"/>
      <c r="BP4" s="1434"/>
      <c r="BQ4" s="1434"/>
      <c r="BR4" s="1434"/>
      <c r="BS4" s="1434"/>
      <c r="BT4" s="1434"/>
      <c r="BU4" s="1434"/>
      <c r="BV4" s="1434"/>
      <c r="BW4" s="1434"/>
      <c r="BX4" s="1434"/>
      <c r="BY4" s="1434"/>
      <c r="BZ4" s="1434"/>
      <c r="CA4" s="1434"/>
      <c r="CB4" s="1434"/>
      <c r="CC4" s="1434"/>
      <c r="CD4" s="1434"/>
      <c r="CE4" s="1434"/>
      <c r="CG4" s="33" t="s">
        <v>187</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802"/>
      <c r="B5" s="806" t="s">
        <v>1067</v>
      </c>
      <c r="C5" s="802"/>
      <c r="D5" s="802"/>
      <c r="E5" s="802"/>
      <c r="F5" s="802"/>
      <c r="G5" s="802"/>
      <c r="H5" s="802"/>
      <c r="I5" s="802"/>
      <c r="J5" s="802"/>
      <c r="K5" s="807"/>
      <c r="L5" s="807"/>
      <c r="M5" s="807"/>
      <c r="N5" s="807"/>
      <c r="O5" s="807"/>
      <c r="P5" s="807"/>
      <c r="Q5" s="807"/>
      <c r="R5" s="807"/>
      <c r="S5" s="807"/>
      <c r="T5" s="807"/>
      <c r="U5" s="807"/>
      <c r="V5" s="807"/>
      <c r="W5" s="807"/>
      <c r="X5" s="807"/>
      <c r="Y5" s="807"/>
      <c r="Z5" s="807"/>
      <c r="AA5" s="807"/>
      <c r="AB5" s="807"/>
      <c r="AC5" s="807"/>
      <c r="AD5" s="807"/>
      <c r="AE5" s="807"/>
      <c r="AF5" s="807"/>
      <c r="AG5" s="807"/>
      <c r="AH5" s="807"/>
      <c r="AI5" s="807"/>
      <c r="AJ5" s="807"/>
      <c r="AK5" s="807"/>
      <c r="AL5" s="802"/>
      <c r="AM5" s="802"/>
      <c r="AN5" s="802"/>
      <c r="AO5" s="802"/>
      <c r="AP5" s="802"/>
      <c r="AQ5" s="808"/>
      <c r="AR5" s="1435" t="s">
        <v>1068</v>
      </c>
      <c r="AS5" s="1436"/>
      <c r="AT5" s="1436"/>
      <c r="AU5" s="1436"/>
      <c r="AV5" s="1436"/>
      <c r="AW5" s="811"/>
      <c r="AX5" s="1439"/>
      <c r="AY5" s="1440"/>
      <c r="AZ5" s="1440"/>
      <c r="BA5" s="1440"/>
      <c r="BB5" s="1440"/>
      <c r="BC5" s="1440"/>
      <c r="BD5" s="1440"/>
      <c r="BE5" s="1440"/>
      <c r="BF5" s="1440"/>
      <c r="BG5" s="1440"/>
      <c r="BH5" s="1440"/>
      <c r="BI5" s="1440"/>
      <c r="BJ5" s="1440"/>
      <c r="BK5" s="1441"/>
      <c r="BL5" s="808"/>
      <c r="BM5" s="1436" t="s">
        <v>1069</v>
      </c>
      <c r="BN5" s="1436"/>
      <c r="BO5" s="1436"/>
      <c r="BP5" s="1436"/>
      <c r="BQ5" s="1436"/>
      <c r="BR5" s="811"/>
      <c r="BS5" s="1439"/>
      <c r="BT5" s="1440"/>
      <c r="BU5" s="1440"/>
      <c r="BV5" s="1440"/>
      <c r="BW5" s="1440"/>
      <c r="BX5" s="1440"/>
      <c r="BY5" s="1440"/>
      <c r="BZ5" s="1440"/>
      <c r="CA5" s="1440"/>
      <c r="CB5" s="1440"/>
      <c r="CC5" s="1440"/>
      <c r="CD5" s="1440"/>
      <c r="CE5" s="1441"/>
      <c r="CG5" s="43">
        <v>1</v>
      </c>
      <c r="CH5" s="1596" t="s">
        <v>1355</v>
      </c>
      <c r="CI5" s="1596"/>
      <c r="CJ5" s="1596"/>
      <c r="CK5" s="1596"/>
      <c r="CL5" s="1596"/>
      <c r="CM5" s="1596"/>
      <c r="CN5" s="1596"/>
      <c r="CO5" s="1596"/>
      <c r="CP5" s="1596"/>
      <c r="CQ5" s="1596"/>
      <c r="CR5" s="1596"/>
      <c r="CS5" s="1596"/>
      <c r="CT5" s="1596"/>
      <c r="CU5" s="1596"/>
      <c r="CV5" s="1596"/>
      <c r="CW5" s="1596"/>
      <c r="CX5" s="1596"/>
      <c r="CY5" s="1596"/>
      <c r="CZ5" s="1596"/>
      <c r="DA5" s="1596"/>
      <c r="DB5" s="1596"/>
      <c r="DC5" s="1596"/>
      <c r="DD5" s="1596"/>
      <c r="DE5" s="1596"/>
      <c r="DF5" s="1596"/>
      <c r="DG5" s="1596"/>
      <c r="DH5" s="1596"/>
      <c r="DI5" s="1596"/>
      <c r="DJ5" s="1596"/>
      <c r="DK5" s="1596"/>
      <c r="DL5" s="1596"/>
      <c r="DM5" s="1596"/>
      <c r="DN5" s="1596"/>
      <c r="DO5" s="1596"/>
      <c r="DP5" s="1596"/>
      <c r="DQ5" s="1596"/>
      <c r="DR5" s="1596"/>
      <c r="DS5" s="1596"/>
      <c r="DT5" s="1596"/>
      <c r="DU5" s="1596"/>
    </row>
    <row r="6" spans="1:125" ht="13.5" customHeight="1">
      <c r="A6" s="802"/>
      <c r="B6" s="802"/>
      <c r="C6" s="802"/>
      <c r="D6" s="802"/>
      <c r="E6" s="802"/>
      <c r="F6" s="802"/>
      <c r="G6" s="802"/>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12"/>
      <c r="AR6" s="1437"/>
      <c r="AS6" s="1437"/>
      <c r="AT6" s="1437"/>
      <c r="AU6" s="1437"/>
      <c r="AV6" s="1437"/>
      <c r="AW6" s="814"/>
      <c r="AX6" s="1442"/>
      <c r="AY6" s="1443"/>
      <c r="AZ6" s="1443"/>
      <c r="BA6" s="1443"/>
      <c r="BB6" s="1443"/>
      <c r="BC6" s="1443"/>
      <c r="BD6" s="1443"/>
      <c r="BE6" s="1443"/>
      <c r="BF6" s="1443"/>
      <c r="BG6" s="1443"/>
      <c r="BH6" s="1443"/>
      <c r="BI6" s="1443"/>
      <c r="BJ6" s="1443"/>
      <c r="BK6" s="1444"/>
      <c r="BL6" s="812"/>
      <c r="BM6" s="1437"/>
      <c r="BN6" s="1437"/>
      <c r="BO6" s="1437"/>
      <c r="BP6" s="1437"/>
      <c r="BQ6" s="1437"/>
      <c r="BR6" s="814"/>
      <c r="BS6" s="1442"/>
      <c r="BT6" s="1443"/>
      <c r="BU6" s="1443"/>
      <c r="BV6" s="1443"/>
      <c r="BW6" s="1443"/>
      <c r="BX6" s="1443"/>
      <c r="BY6" s="1443"/>
      <c r="BZ6" s="1443"/>
      <c r="CA6" s="1443"/>
      <c r="CB6" s="1443"/>
      <c r="CC6" s="1443"/>
      <c r="CD6" s="1443"/>
      <c r="CE6" s="1444"/>
      <c r="CG6" s="43"/>
      <c r="CH6" s="1596"/>
      <c r="CI6" s="1596"/>
      <c r="CJ6" s="1596"/>
      <c r="CK6" s="1596"/>
      <c r="CL6" s="1596"/>
      <c r="CM6" s="1596"/>
      <c r="CN6" s="1596"/>
      <c r="CO6" s="1596"/>
      <c r="CP6" s="1596"/>
      <c r="CQ6" s="1596"/>
      <c r="CR6" s="1596"/>
      <c r="CS6" s="1596"/>
      <c r="CT6" s="1596"/>
      <c r="CU6" s="1596"/>
      <c r="CV6" s="1596"/>
      <c r="CW6" s="1596"/>
      <c r="CX6" s="1596"/>
      <c r="CY6" s="1596"/>
      <c r="CZ6" s="1596"/>
      <c r="DA6" s="1596"/>
      <c r="DB6" s="1596"/>
      <c r="DC6" s="1596"/>
      <c r="DD6" s="1596"/>
      <c r="DE6" s="1596"/>
      <c r="DF6" s="1596"/>
      <c r="DG6" s="1596"/>
      <c r="DH6" s="1596"/>
      <c r="DI6" s="1596"/>
      <c r="DJ6" s="1596"/>
      <c r="DK6" s="1596"/>
      <c r="DL6" s="1596"/>
      <c r="DM6" s="1596"/>
      <c r="DN6" s="1596"/>
      <c r="DO6" s="1596"/>
      <c r="DP6" s="1596"/>
      <c r="DQ6" s="1596"/>
      <c r="DR6" s="1596"/>
      <c r="DS6" s="1596"/>
      <c r="DT6" s="1596"/>
      <c r="DU6" s="1596"/>
    </row>
    <row r="7" spans="1:125" ht="13.5" customHeight="1">
      <c r="A7" s="802"/>
      <c r="B7" s="806" t="s">
        <v>1070</v>
      </c>
      <c r="C7" s="802"/>
      <c r="D7" s="802"/>
      <c r="E7" s="802"/>
      <c r="F7" s="802"/>
      <c r="G7" s="802"/>
      <c r="H7" s="802"/>
      <c r="I7" s="802"/>
      <c r="J7" s="802"/>
      <c r="K7" s="807"/>
      <c r="L7" s="807"/>
      <c r="M7" s="807"/>
      <c r="N7" s="807"/>
      <c r="O7" s="807"/>
      <c r="P7" s="807"/>
      <c r="Q7" s="807"/>
      <c r="R7" s="807"/>
      <c r="S7" s="807"/>
      <c r="T7" s="807"/>
      <c r="U7" s="807"/>
      <c r="V7" s="807"/>
      <c r="W7" s="807"/>
      <c r="X7" s="807"/>
      <c r="Y7" s="807"/>
      <c r="Z7" s="807"/>
      <c r="AA7" s="807"/>
      <c r="AB7" s="807"/>
      <c r="AC7" s="807"/>
      <c r="AD7" s="807"/>
      <c r="AE7" s="807"/>
      <c r="AF7" s="807"/>
      <c r="AG7" s="807"/>
      <c r="AH7" s="807"/>
      <c r="AI7" s="807"/>
      <c r="AJ7" s="807"/>
      <c r="AK7" s="807"/>
      <c r="AL7" s="802"/>
      <c r="AM7" s="802"/>
      <c r="AN7" s="802"/>
      <c r="AO7" s="802"/>
      <c r="AP7" s="802"/>
      <c r="AQ7" s="816"/>
      <c r="AR7" s="1438"/>
      <c r="AS7" s="1438"/>
      <c r="AT7" s="1438"/>
      <c r="AU7" s="1438"/>
      <c r="AV7" s="1438"/>
      <c r="AW7" s="818"/>
      <c r="AX7" s="1445"/>
      <c r="AY7" s="1446"/>
      <c r="AZ7" s="1446"/>
      <c r="BA7" s="1446"/>
      <c r="BB7" s="1446"/>
      <c r="BC7" s="1446"/>
      <c r="BD7" s="1446"/>
      <c r="BE7" s="1446"/>
      <c r="BF7" s="1446"/>
      <c r="BG7" s="1446"/>
      <c r="BH7" s="1446"/>
      <c r="BI7" s="1446"/>
      <c r="BJ7" s="1446"/>
      <c r="BK7" s="1447"/>
      <c r="BL7" s="816"/>
      <c r="BM7" s="1438"/>
      <c r="BN7" s="1438"/>
      <c r="BO7" s="1438"/>
      <c r="BP7" s="1438"/>
      <c r="BQ7" s="1438"/>
      <c r="BR7" s="818"/>
      <c r="BS7" s="1445"/>
      <c r="BT7" s="1446"/>
      <c r="BU7" s="1446"/>
      <c r="BV7" s="1446"/>
      <c r="BW7" s="1446"/>
      <c r="BX7" s="1446"/>
      <c r="BY7" s="1446"/>
      <c r="BZ7" s="1446"/>
      <c r="CA7" s="1446"/>
      <c r="CB7" s="1446"/>
      <c r="CC7" s="1446"/>
      <c r="CD7" s="1446"/>
      <c r="CE7" s="1447"/>
      <c r="CG7" s="43">
        <v>2</v>
      </c>
      <c r="CH7" s="1596" t="s">
        <v>189</v>
      </c>
      <c r="CI7" s="1596"/>
      <c r="CJ7" s="1596"/>
      <c r="CK7" s="1596"/>
      <c r="CL7" s="1596"/>
      <c r="CM7" s="1596"/>
      <c r="CN7" s="1596"/>
      <c r="CO7" s="1596"/>
      <c r="CP7" s="1596"/>
      <c r="CQ7" s="1596"/>
      <c r="CR7" s="1596"/>
      <c r="CS7" s="1596"/>
      <c r="CT7" s="1596"/>
      <c r="CU7" s="1596"/>
      <c r="CV7" s="1596"/>
      <c r="CW7" s="1596"/>
      <c r="CX7" s="1596"/>
      <c r="CY7" s="1596"/>
      <c r="CZ7" s="1596"/>
      <c r="DA7" s="1596"/>
      <c r="DB7" s="1596"/>
      <c r="DC7" s="1596"/>
      <c r="DD7" s="1596"/>
      <c r="DE7" s="1596"/>
      <c r="DF7" s="1596"/>
      <c r="DG7" s="1596"/>
      <c r="DH7" s="1596"/>
      <c r="DI7" s="1596"/>
      <c r="DJ7" s="1596"/>
      <c r="DK7" s="1596"/>
      <c r="DL7" s="1596"/>
      <c r="DM7" s="1596"/>
      <c r="DN7" s="1596"/>
      <c r="DO7" s="1596"/>
      <c r="DP7" s="1596"/>
      <c r="DQ7" s="1596"/>
      <c r="DR7" s="1596"/>
      <c r="DS7" s="1596"/>
      <c r="DT7" s="1596"/>
      <c r="DU7" s="1596"/>
    </row>
    <row r="8" spans="1:125" ht="13.5" customHeight="1">
      <c r="A8" s="802"/>
      <c r="B8" s="802"/>
      <c r="C8" s="802"/>
      <c r="D8" s="802"/>
      <c r="E8" s="802"/>
      <c r="F8" s="802"/>
      <c r="G8" s="802"/>
      <c r="H8" s="802"/>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802"/>
      <c r="AM8" s="802"/>
      <c r="AN8" s="802"/>
      <c r="AO8" s="802"/>
      <c r="AP8" s="802"/>
      <c r="AQ8" s="808"/>
      <c r="AR8" s="1435" t="s">
        <v>1071</v>
      </c>
      <c r="AS8" s="1435"/>
      <c r="AT8" s="1435"/>
      <c r="AU8" s="1435"/>
      <c r="AV8" s="1435"/>
      <c r="AW8" s="811"/>
      <c r="AX8" s="1450"/>
      <c r="AY8" s="1451"/>
      <c r="AZ8" s="1451"/>
      <c r="BA8" s="1451"/>
      <c r="BB8" s="1451"/>
      <c r="BC8" s="1451"/>
      <c r="BD8" s="1451"/>
      <c r="BE8" s="1451"/>
      <c r="BF8" s="1451"/>
      <c r="BG8" s="1451"/>
      <c r="BH8" s="1451"/>
      <c r="BI8" s="1451"/>
      <c r="BJ8" s="1451"/>
      <c r="BK8" s="1451"/>
      <c r="BL8" s="1451"/>
      <c r="BM8" s="1451"/>
      <c r="BN8" s="1451"/>
      <c r="BO8" s="1451"/>
      <c r="BP8" s="1451"/>
      <c r="BQ8" s="1451"/>
      <c r="BR8" s="1451"/>
      <c r="BS8" s="1451"/>
      <c r="BT8" s="1451"/>
      <c r="BU8" s="1451"/>
      <c r="BV8" s="1451"/>
      <c r="BW8" s="1451"/>
      <c r="BX8" s="1451"/>
      <c r="BY8" s="1451"/>
      <c r="BZ8" s="1451"/>
      <c r="CA8" s="1451"/>
      <c r="CB8" s="1451"/>
      <c r="CC8" s="1451"/>
      <c r="CD8" s="1451"/>
      <c r="CE8" s="1452"/>
      <c r="CG8" s="43">
        <v>3</v>
      </c>
      <c r="CH8" s="1596" t="s">
        <v>190</v>
      </c>
      <c r="CI8" s="1596"/>
      <c r="CJ8" s="1596"/>
      <c r="CK8" s="1596"/>
      <c r="CL8" s="1596"/>
      <c r="CM8" s="1596"/>
      <c r="CN8" s="1596"/>
      <c r="CO8" s="1596"/>
      <c r="CP8" s="1596"/>
      <c r="CQ8" s="1596"/>
      <c r="CR8" s="1596"/>
      <c r="CS8" s="1596"/>
      <c r="CT8" s="1596"/>
      <c r="CU8" s="1596"/>
      <c r="CV8" s="1596"/>
      <c r="CW8" s="1596"/>
      <c r="CX8" s="1596"/>
      <c r="CY8" s="1596"/>
      <c r="CZ8" s="1596"/>
      <c r="DA8" s="1596"/>
      <c r="DB8" s="1596"/>
      <c r="DC8" s="1596"/>
      <c r="DD8" s="1596"/>
      <c r="DE8" s="1596"/>
      <c r="DF8" s="1596"/>
      <c r="DG8" s="1596"/>
      <c r="DH8" s="1596"/>
      <c r="DI8" s="1596"/>
      <c r="DJ8" s="1596"/>
      <c r="DK8" s="1596"/>
      <c r="DL8" s="1596"/>
      <c r="DM8" s="1596"/>
      <c r="DN8" s="1596"/>
      <c r="DO8" s="1596"/>
      <c r="DP8" s="1596"/>
      <c r="DQ8" s="1596"/>
      <c r="DR8" s="1596"/>
      <c r="DS8" s="1596"/>
      <c r="DT8" s="1596"/>
      <c r="DU8" s="1596"/>
    </row>
    <row r="9" spans="1:125" ht="13.5" customHeight="1">
      <c r="A9" s="808"/>
      <c r="B9" s="1435" t="s">
        <v>1072</v>
      </c>
      <c r="C9" s="1435"/>
      <c r="D9" s="1435"/>
      <c r="E9" s="1435"/>
      <c r="F9" s="1435"/>
      <c r="G9" s="811"/>
      <c r="H9" s="1456" t="s">
        <v>1073</v>
      </c>
      <c r="I9" s="1457"/>
      <c r="J9" s="1457"/>
      <c r="K9" s="1457"/>
      <c r="L9" s="1457"/>
      <c r="M9" s="1457"/>
      <c r="N9" s="1457"/>
      <c r="O9" s="1457"/>
      <c r="P9" s="1457"/>
      <c r="Q9" s="1458"/>
      <c r="R9" s="1456" t="s">
        <v>1074</v>
      </c>
      <c r="S9" s="1457"/>
      <c r="T9" s="1457"/>
      <c r="U9" s="1457"/>
      <c r="V9" s="1457"/>
      <c r="W9" s="1457"/>
      <c r="X9" s="1457"/>
      <c r="Y9" s="1457"/>
      <c r="Z9" s="1457"/>
      <c r="AA9" s="1457"/>
      <c r="AB9" s="1457"/>
      <c r="AC9" s="1457"/>
      <c r="AD9" s="1457"/>
      <c r="AE9" s="1458"/>
      <c r="AF9" s="1456" t="s">
        <v>1075</v>
      </c>
      <c r="AG9" s="1457"/>
      <c r="AH9" s="1457"/>
      <c r="AI9" s="1457"/>
      <c r="AJ9" s="1457"/>
      <c r="AK9" s="1457"/>
      <c r="AL9" s="1457"/>
      <c r="AM9" s="1457"/>
      <c r="AN9" s="1457"/>
      <c r="AO9" s="1458"/>
      <c r="AP9" s="802"/>
      <c r="AQ9" s="812"/>
      <c r="AR9" s="1448"/>
      <c r="AS9" s="1448"/>
      <c r="AT9" s="1448"/>
      <c r="AU9" s="1448"/>
      <c r="AV9" s="1448"/>
      <c r="AW9" s="814"/>
      <c r="AX9" s="1453"/>
      <c r="AY9" s="1454"/>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5"/>
      <c r="CG9" s="45"/>
      <c r="CH9" s="1596"/>
      <c r="CI9" s="1596"/>
      <c r="CJ9" s="1596"/>
      <c r="CK9" s="1596"/>
      <c r="CL9" s="1596"/>
      <c r="CM9" s="1596"/>
      <c r="CN9" s="1596"/>
      <c r="CO9" s="1596"/>
      <c r="CP9" s="1596"/>
      <c r="CQ9" s="1596"/>
      <c r="CR9" s="1596"/>
      <c r="CS9" s="1596"/>
      <c r="CT9" s="1596"/>
      <c r="CU9" s="1596"/>
      <c r="CV9" s="1596"/>
      <c r="CW9" s="1596"/>
      <c r="CX9" s="1596"/>
      <c r="CY9" s="1596"/>
      <c r="CZ9" s="1596"/>
      <c r="DA9" s="1596"/>
      <c r="DB9" s="1596"/>
      <c r="DC9" s="1596"/>
      <c r="DD9" s="1596"/>
      <c r="DE9" s="1596"/>
      <c r="DF9" s="1596"/>
      <c r="DG9" s="1596"/>
      <c r="DH9" s="1596"/>
      <c r="DI9" s="1596"/>
      <c r="DJ9" s="1596"/>
      <c r="DK9" s="1596"/>
      <c r="DL9" s="1596"/>
      <c r="DM9" s="1596"/>
      <c r="DN9" s="1596"/>
      <c r="DO9" s="1596"/>
      <c r="DP9" s="1596"/>
      <c r="DQ9" s="1596"/>
      <c r="DR9" s="1596"/>
      <c r="DS9" s="1596"/>
      <c r="DT9" s="1596"/>
      <c r="DU9" s="1596"/>
    </row>
    <row r="10" spans="1:125" ht="13.5" customHeight="1">
      <c r="A10" s="812"/>
      <c r="B10" s="1448"/>
      <c r="C10" s="1448"/>
      <c r="D10" s="1448"/>
      <c r="E10" s="1448"/>
      <c r="F10" s="1448"/>
      <c r="G10" s="814"/>
      <c r="H10" s="1459"/>
      <c r="I10" s="1460"/>
      <c r="J10" s="1460"/>
      <c r="K10" s="1460"/>
      <c r="L10" s="1460"/>
      <c r="M10" s="1460"/>
      <c r="N10" s="1460"/>
      <c r="O10" s="1460"/>
      <c r="P10" s="1460"/>
      <c r="Q10" s="1461"/>
      <c r="R10" s="1459"/>
      <c r="S10" s="1460"/>
      <c r="T10" s="1460"/>
      <c r="U10" s="1460"/>
      <c r="V10" s="1460"/>
      <c r="W10" s="1460"/>
      <c r="X10" s="1460"/>
      <c r="Y10" s="1460"/>
      <c r="Z10" s="1460"/>
      <c r="AA10" s="1460"/>
      <c r="AB10" s="1460"/>
      <c r="AC10" s="1460"/>
      <c r="AD10" s="1460"/>
      <c r="AE10" s="1461"/>
      <c r="AF10" s="1459"/>
      <c r="AG10" s="1460"/>
      <c r="AH10" s="1460"/>
      <c r="AI10" s="1460"/>
      <c r="AJ10" s="1460"/>
      <c r="AK10" s="1460"/>
      <c r="AL10" s="1460"/>
      <c r="AM10" s="1460"/>
      <c r="AN10" s="1460"/>
      <c r="AO10" s="1461"/>
      <c r="AP10" s="825"/>
      <c r="AQ10" s="816"/>
      <c r="AR10" s="1449"/>
      <c r="AS10" s="1449"/>
      <c r="AT10" s="1449"/>
      <c r="AU10" s="1449"/>
      <c r="AV10" s="1449"/>
      <c r="AW10" s="818"/>
      <c r="AX10" s="1462"/>
      <c r="AY10" s="1463"/>
      <c r="AZ10" s="1463"/>
      <c r="BA10" s="1463"/>
      <c r="BB10" s="1463"/>
      <c r="BC10" s="1463"/>
      <c r="BD10" s="1463"/>
      <c r="BE10" s="1463"/>
      <c r="BF10" s="1463"/>
      <c r="BG10" s="1463"/>
      <c r="BH10" s="1463"/>
      <c r="BI10" s="1463"/>
      <c r="BJ10" s="1463"/>
      <c r="BK10" s="1463"/>
      <c r="BL10" s="1463"/>
      <c r="BM10" s="1463"/>
      <c r="BN10" s="1463"/>
      <c r="BO10" s="1463"/>
      <c r="BP10" s="1463"/>
      <c r="BQ10" s="1463"/>
      <c r="BR10" s="1463"/>
      <c r="BS10" s="1463"/>
      <c r="BT10" s="1463"/>
      <c r="BU10" s="1463"/>
      <c r="BV10" s="1463"/>
      <c r="BW10" s="1463"/>
      <c r="BX10" s="1463"/>
      <c r="BY10" s="1463"/>
      <c r="BZ10" s="1463"/>
      <c r="CA10" s="1463"/>
      <c r="CB10" s="1463"/>
      <c r="CC10" s="1463"/>
      <c r="CD10" s="1463"/>
      <c r="CE10" s="1464"/>
      <c r="CG10" s="45"/>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row>
    <row r="11" spans="1:125" ht="13.5" customHeight="1">
      <c r="A11" s="812"/>
      <c r="B11" s="1448"/>
      <c r="C11" s="1448"/>
      <c r="D11" s="1448"/>
      <c r="E11" s="1448"/>
      <c r="F11" s="1448"/>
      <c r="G11" s="814"/>
      <c r="H11" s="1465" t="s">
        <v>1076</v>
      </c>
      <c r="I11" s="1466"/>
      <c r="J11" s="1466"/>
      <c r="K11" s="1466"/>
      <c r="L11" s="1466"/>
      <c r="M11" s="1466"/>
      <c r="N11" s="1466"/>
      <c r="O11" s="1466"/>
      <c r="P11" s="1466"/>
      <c r="Q11" s="1467"/>
      <c r="R11" s="1468" t="s">
        <v>141</v>
      </c>
      <c r="S11" s="1469"/>
      <c r="T11" s="1469"/>
      <c r="U11" s="1469"/>
      <c r="V11" s="1469"/>
      <c r="W11" s="1470" t="s">
        <v>1077</v>
      </c>
      <c r="X11" s="1471"/>
      <c r="Y11" s="1471"/>
      <c r="Z11" s="1471"/>
      <c r="AA11" s="1471"/>
      <c r="AB11" s="1471"/>
      <c r="AC11" s="1471"/>
      <c r="AD11" s="1471"/>
      <c r="AE11" s="1472"/>
      <c r="AF11" s="1475" t="s">
        <v>1078</v>
      </c>
      <c r="AG11" s="1476"/>
      <c r="AH11" s="1476"/>
      <c r="AI11" s="1476"/>
      <c r="AJ11" s="1476"/>
      <c r="AK11" s="1476"/>
      <c r="AL11" s="1476"/>
      <c r="AM11" s="1476"/>
      <c r="AN11" s="1476"/>
      <c r="AO11" s="1477"/>
      <c r="AP11" s="825"/>
      <c r="AQ11" s="808"/>
      <c r="AR11" s="1481" t="s">
        <v>1079</v>
      </c>
      <c r="AS11" s="1481"/>
      <c r="AT11" s="1481"/>
      <c r="AU11" s="1481"/>
      <c r="AV11" s="1481"/>
      <c r="AW11" s="811"/>
      <c r="AX11" s="1439"/>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1"/>
      <c r="CG11" s="43">
        <v>4</v>
      </c>
      <c r="CH11" s="1596" t="s">
        <v>191</v>
      </c>
      <c r="CI11" s="1596"/>
      <c r="CJ11" s="1596"/>
      <c r="CK11" s="1596"/>
      <c r="CL11" s="1596"/>
      <c r="CM11" s="1596"/>
      <c r="CN11" s="1596"/>
      <c r="CO11" s="1596"/>
      <c r="CP11" s="1596"/>
      <c r="CQ11" s="1596"/>
      <c r="CR11" s="1596"/>
      <c r="CS11" s="1596"/>
      <c r="CT11" s="1596"/>
      <c r="CU11" s="1596"/>
      <c r="CV11" s="1596"/>
      <c r="CW11" s="1596"/>
      <c r="CX11" s="1596"/>
      <c r="CY11" s="1596"/>
      <c r="CZ11" s="1596"/>
      <c r="DA11" s="1596"/>
      <c r="DB11" s="1596"/>
      <c r="DC11" s="1596"/>
      <c r="DD11" s="1596"/>
      <c r="DE11" s="1596"/>
      <c r="DF11" s="1596"/>
      <c r="DG11" s="1596"/>
      <c r="DH11" s="1596"/>
      <c r="DI11" s="1596"/>
      <c r="DJ11" s="1596"/>
      <c r="DK11" s="1596"/>
      <c r="DL11" s="1596"/>
      <c r="DM11" s="1596"/>
      <c r="DN11" s="1596"/>
      <c r="DO11" s="1596"/>
      <c r="DP11" s="1596"/>
      <c r="DQ11" s="1596"/>
      <c r="DR11" s="1596"/>
      <c r="DS11" s="1596"/>
      <c r="DT11" s="1596"/>
      <c r="DU11" s="1596"/>
    </row>
    <row r="12" spans="1:125" ht="13.5" customHeight="1">
      <c r="A12" s="812"/>
      <c r="B12" s="1448"/>
      <c r="C12" s="1448"/>
      <c r="D12" s="1448"/>
      <c r="E12" s="1448"/>
      <c r="F12" s="1448"/>
      <c r="G12" s="814"/>
      <c r="H12" s="1462"/>
      <c r="I12" s="1463"/>
      <c r="J12" s="1463"/>
      <c r="K12" s="1463"/>
      <c r="L12" s="1463"/>
      <c r="M12" s="1463"/>
      <c r="N12" s="1463"/>
      <c r="O12" s="1463"/>
      <c r="P12" s="1463"/>
      <c r="Q12" s="1464"/>
      <c r="R12" s="1484" t="s">
        <v>146</v>
      </c>
      <c r="S12" s="1485"/>
      <c r="T12" s="1485"/>
      <c r="U12" s="1485"/>
      <c r="V12" s="1485"/>
      <c r="W12" s="1473"/>
      <c r="X12" s="1473"/>
      <c r="Y12" s="1473"/>
      <c r="Z12" s="1473"/>
      <c r="AA12" s="1473"/>
      <c r="AB12" s="1473"/>
      <c r="AC12" s="1473"/>
      <c r="AD12" s="1473"/>
      <c r="AE12" s="1474"/>
      <c r="AF12" s="1478"/>
      <c r="AG12" s="1479"/>
      <c r="AH12" s="1479"/>
      <c r="AI12" s="1479"/>
      <c r="AJ12" s="1479"/>
      <c r="AK12" s="1479"/>
      <c r="AL12" s="1479"/>
      <c r="AM12" s="1479"/>
      <c r="AN12" s="1479"/>
      <c r="AO12" s="1480"/>
      <c r="AP12" s="802"/>
      <c r="AQ12" s="812"/>
      <c r="AR12" s="1482"/>
      <c r="AS12" s="1482"/>
      <c r="AT12" s="1482"/>
      <c r="AU12" s="1482"/>
      <c r="AV12" s="1482"/>
      <c r="AW12" s="814"/>
      <c r="AX12" s="1442"/>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4"/>
      <c r="CG12" s="43"/>
      <c r="CH12" s="43" t="s">
        <v>192</v>
      </c>
      <c r="CI12" s="1596" t="s">
        <v>193</v>
      </c>
      <c r="CJ12" s="1596"/>
      <c r="CK12" s="1596"/>
      <c r="CL12" s="1596"/>
      <c r="CM12" s="1596"/>
      <c r="CN12" s="1596"/>
      <c r="CO12" s="1596"/>
      <c r="CP12" s="1596"/>
      <c r="CQ12" s="1596"/>
      <c r="CR12" s="1596"/>
      <c r="CS12" s="1596"/>
      <c r="CT12" s="1596"/>
      <c r="CU12" s="1596"/>
      <c r="CV12" s="1596"/>
      <c r="CW12" s="1596"/>
      <c r="CX12" s="1596"/>
      <c r="CY12" s="1596"/>
      <c r="CZ12" s="1596"/>
      <c r="DA12" s="1596"/>
      <c r="DB12" s="1596"/>
      <c r="DC12" s="1596"/>
      <c r="DD12" s="1596"/>
      <c r="DE12" s="1596"/>
      <c r="DF12" s="1596"/>
      <c r="DG12" s="1596"/>
      <c r="DH12" s="1596"/>
      <c r="DI12" s="1596"/>
      <c r="DJ12" s="1596"/>
      <c r="DK12" s="1596"/>
      <c r="DL12" s="1596"/>
      <c r="DM12" s="1596"/>
      <c r="DN12" s="1596"/>
      <c r="DO12" s="1596"/>
      <c r="DP12" s="1596"/>
      <c r="DQ12" s="1596"/>
      <c r="DR12" s="1596"/>
      <c r="DS12" s="1596"/>
      <c r="DT12" s="1596"/>
      <c r="DU12" s="1596"/>
    </row>
    <row r="13" spans="1:125" ht="13.5" customHeight="1">
      <c r="A13" s="812"/>
      <c r="B13" s="1448"/>
      <c r="C13" s="1448"/>
      <c r="D13" s="1448"/>
      <c r="E13" s="1448"/>
      <c r="F13" s="1448"/>
      <c r="G13" s="814"/>
      <c r="H13" s="1465" t="s">
        <v>1076</v>
      </c>
      <c r="I13" s="1466"/>
      <c r="J13" s="1466"/>
      <c r="K13" s="1466"/>
      <c r="L13" s="1466"/>
      <c r="M13" s="1466"/>
      <c r="N13" s="1466"/>
      <c r="O13" s="1466"/>
      <c r="P13" s="1466"/>
      <c r="Q13" s="1467"/>
      <c r="R13" s="1468" t="s">
        <v>141</v>
      </c>
      <c r="S13" s="1469"/>
      <c r="T13" s="1469"/>
      <c r="U13" s="1469"/>
      <c r="V13" s="1469"/>
      <c r="W13" s="1470" t="s">
        <v>1077</v>
      </c>
      <c r="X13" s="1471"/>
      <c r="Y13" s="1471"/>
      <c r="Z13" s="1471"/>
      <c r="AA13" s="1471"/>
      <c r="AB13" s="1471"/>
      <c r="AC13" s="1471"/>
      <c r="AD13" s="1471"/>
      <c r="AE13" s="1472"/>
      <c r="AF13" s="1475" t="s">
        <v>1078</v>
      </c>
      <c r="AG13" s="1476"/>
      <c r="AH13" s="1476"/>
      <c r="AI13" s="1476"/>
      <c r="AJ13" s="1476"/>
      <c r="AK13" s="1476"/>
      <c r="AL13" s="1476"/>
      <c r="AM13" s="1476"/>
      <c r="AN13" s="1476"/>
      <c r="AO13" s="1477"/>
      <c r="AP13" s="802"/>
      <c r="AQ13" s="816"/>
      <c r="AR13" s="1483"/>
      <c r="AS13" s="1483"/>
      <c r="AT13" s="1483"/>
      <c r="AU13" s="1483"/>
      <c r="AV13" s="1483"/>
      <c r="AW13" s="818"/>
      <c r="AX13" s="1445"/>
      <c r="AY13" s="1446"/>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7"/>
      <c r="CG13" s="43"/>
      <c r="CH13" s="43"/>
      <c r="CI13" s="1596"/>
      <c r="CJ13" s="1596"/>
      <c r="CK13" s="1596"/>
      <c r="CL13" s="1596"/>
      <c r="CM13" s="1596"/>
      <c r="CN13" s="1596"/>
      <c r="CO13" s="1596"/>
      <c r="CP13" s="1596"/>
      <c r="CQ13" s="1596"/>
      <c r="CR13" s="1596"/>
      <c r="CS13" s="1596"/>
      <c r="CT13" s="1596"/>
      <c r="CU13" s="1596"/>
      <c r="CV13" s="1596"/>
      <c r="CW13" s="1596"/>
      <c r="CX13" s="1596"/>
      <c r="CY13" s="1596"/>
      <c r="CZ13" s="1596"/>
      <c r="DA13" s="1596"/>
      <c r="DB13" s="1596"/>
      <c r="DC13" s="1596"/>
      <c r="DD13" s="1596"/>
      <c r="DE13" s="1596"/>
      <c r="DF13" s="1596"/>
      <c r="DG13" s="1596"/>
      <c r="DH13" s="1596"/>
      <c r="DI13" s="1596"/>
      <c r="DJ13" s="1596"/>
      <c r="DK13" s="1596"/>
      <c r="DL13" s="1596"/>
      <c r="DM13" s="1596"/>
      <c r="DN13" s="1596"/>
      <c r="DO13" s="1596"/>
      <c r="DP13" s="1596"/>
      <c r="DQ13" s="1596"/>
      <c r="DR13" s="1596"/>
      <c r="DS13" s="1596"/>
      <c r="DT13" s="1596"/>
      <c r="DU13" s="1596"/>
    </row>
    <row r="14" spans="1:125" ht="13.5" customHeight="1">
      <c r="A14" s="816"/>
      <c r="B14" s="1449"/>
      <c r="C14" s="1449"/>
      <c r="D14" s="1449"/>
      <c r="E14" s="1449"/>
      <c r="F14" s="1449"/>
      <c r="G14" s="818"/>
      <c r="H14" s="1462"/>
      <c r="I14" s="1463"/>
      <c r="J14" s="1463"/>
      <c r="K14" s="1463"/>
      <c r="L14" s="1463"/>
      <c r="M14" s="1463"/>
      <c r="N14" s="1463"/>
      <c r="O14" s="1463"/>
      <c r="P14" s="1463"/>
      <c r="Q14" s="1464"/>
      <c r="R14" s="1484" t="s">
        <v>146</v>
      </c>
      <c r="S14" s="1485"/>
      <c r="T14" s="1485"/>
      <c r="U14" s="1485"/>
      <c r="V14" s="1485"/>
      <c r="W14" s="1473"/>
      <c r="X14" s="1473"/>
      <c r="Y14" s="1473"/>
      <c r="Z14" s="1473"/>
      <c r="AA14" s="1473"/>
      <c r="AB14" s="1473"/>
      <c r="AC14" s="1473"/>
      <c r="AD14" s="1473"/>
      <c r="AE14" s="1474"/>
      <c r="AF14" s="1478"/>
      <c r="AG14" s="1479"/>
      <c r="AH14" s="1479"/>
      <c r="AI14" s="1479"/>
      <c r="AJ14" s="1479"/>
      <c r="AK14" s="1479"/>
      <c r="AL14" s="1479"/>
      <c r="AM14" s="1479"/>
      <c r="AN14" s="1479"/>
      <c r="AO14" s="1480"/>
      <c r="AP14" s="802"/>
      <c r="AQ14" s="808"/>
      <c r="AR14" s="1436" t="s">
        <v>534</v>
      </c>
      <c r="AS14" s="1436"/>
      <c r="AT14" s="1436"/>
      <c r="AU14" s="1436"/>
      <c r="AV14" s="1436"/>
      <c r="AW14" s="811"/>
      <c r="AX14" s="1486" t="s">
        <v>1080</v>
      </c>
      <c r="AY14" s="1487"/>
      <c r="AZ14" s="1487"/>
      <c r="BA14" s="1487"/>
      <c r="BB14" s="1487"/>
      <c r="BC14" s="1487"/>
      <c r="BD14" s="1487"/>
      <c r="BE14" s="1487"/>
      <c r="BF14" s="1487"/>
      <c r="BG14" s="1487"/>
      <c r="BH14" s="1487"/>
      <c r="BI14" s="1487"/>
      <c r="BJ14" s="1487"/>
      <c r="BK14" s="1487"/>
      <c r="BL14" s="808"/>
      <c r="BM14" s="1436" t="s">
        <v>1081</v>
      </c>
      <c r="BN14" s="1436"/>
      <c r="BO14" s="1436"/>
      <c r="BP14" s="1436"/>
      <c r="BQ14" s="1436"/>
      <c r="BR14" s="811"/>
      <c r="BS14" s="1475" t="s">
        <v>1082</v>
      </c>
      <c r="BT14" s="1476"/>
      <c r="BU14" s="1476"/>
      <c r="BV14" s="1476"/>
      <c r="BW14" s="1476"/>
      <c r="BX14" s="1476"/>
      <c r="BY14" s="1476"/>
      <c r="BZ14" s="1476"/>
      <c r="CA14" s="1476"/>
      <c r="CB14" s="1476"/>
      <c r="CC14" s="1476"/>
      <c r="CD14" s="1476"/>
      <c r="CE14" s="1477"/>
      <c r="CG14" s="43"/>
      <c r="CH14" s="43"/>
      <c r="CI14" s="1596"/>
      <c r="CJ14" s="1596"/>
      <c r="CK14" s="1596"/>
      <c r="CL14" s="1596"/>
      <c r="CM14" s="1596"/>
      <c r="CN14" s="1596"/>
      <c r="CO14" s="1596"/>
      <c r="CP14" s="1596"/>
      <c r="CQ14" s="1596"/>
      <c r="CR14" s="1596"/>
      <c r="CS14" s="1596"/>
      <c r="CT14" s="1596"/>
      <c r="CU14" s="1596"/>
      <c r="CV14" s="1596"/>
      <c r="CW14" s="1596"/>
      <c r="CX14" s="1596"/>
      <c r="CY14" s="1596"/>
      <c r="CZ14" s="1596"/>
      <c r="DA14" s="1596"/>
      <c r="DB14" s="1596"/>
      <c r="DC14" s="1596"/>
      <c r="DD14" s="1596"/>
      <c r="DE14" s="1596"/>
      <c r="DF14" s="1596"/>
      <c r="DG14" s="1596"/>
      <c r="DH14" s="1596"/>
      <c r="DI14" s="1596"/>
      <c r="DJ14" s="1596"/>
      <c r="DK14" s="1596"/>
      <c r="DL14" s="1596"/>
      <c r="DM14" s="1596"/>
      <c r="DN14" s="1596"/>
      <c r="DO14" s="1596"/>
      <c r="DP14" s="1596"/>
      <c r="DQ14" s="1596"/>
      <c r="DR14" s="1596"/>
      <c r="DS14" s="1596"/>
      <c r="DT14" s="1596"/>
      <c r="DU14" s="1596"/>
    </row>
    <row r="15" spans="1:125" ht="13.5" customHeight="1">
      <c r="A15" s="826"/>
      <c r="B15" s="809"/>
      <c r="C15" s="809"/>
      <c r="D15" s="809"/>
      <c r="E15" s="809"/>
      <c r="F15" s="809"/>
      <c r="G15" s="826"/>
      <c r="H15" s="826"/>
      <c r="I15" s="826"/>
      <c r="J15" s="826"/>
      <c r="K15" s="826"/>
      <c r="L15" s="826"/>
      <c r="M15" s="826"/>
      <c r="N15" s="826"/>
      <c r="O15" s="826"/>
      <c r="P15" s="826"/>
      <c r="Q15" s="826"/>
      <c r="R15" s="826"/>
      <c r="S15" s="826"/>
      <c r="T15" s="826"/>
      <c r="U15" s="826"/>
      <c r="V15" s="826"/>
      <c r="W15" s="826"/>
      <c r="X15" s="826"/>
      <c r="Y15" s="826"/>
      <c r="Z15" s="826"/>
      <c r="AA15" s="826"/>
      <c r="AB15" s="826"/>
      <c r="AC15" s="826"/>
      <c r="AD15" s="826"/>
      <c r="AE15" s="826"/>
      <c r="AF15" s="826"/>
      <c r="AG15" s="826"/>
      <c r="AH15" s="826"/>
      <c r="AI15" s="826"/>
      <c r="AJ15" s="826"/>
      <c r="AK15" s="826"/>
      <c r="AL15" s="826"/>
      <c r="AM15" s="826"/>
      <c r="AN15" s="826"/>
      <c r="AO15" s="826"/>
      <c r="AP15" s="802"/>
      <c r="AQ15" s="812"/>
      <c r="AR15" s="1437"/>
      <c r="AS15" s="1437"/>
      <c r="AT15" s="1437"/>
      <c r="AU15" s="1437"/>
      <c r="AV15" s="1437"/>
      <c r="AW15" s="814"/>
      <c r="AX15" s="1488"/>
      <c r="AY15" s="1489"/>
      <c r="AZ15" s="1489"/>
      <c r="BA15" s="1489"/>
      <c r="BB15" s="1489"/>
      <c r="BC15" s="1489"/>
      <c r="BD15" s="1489"/>
      <c r="BE15" s="1489"/>
      <c r="BF15" s="1489"/>
      <c r="BG15" s="1489"/>
      <c r="BH15" s="1489"/>
      <c r="BI15" s="1489"/>
      <c r="BJ15" s="1489"/>
      <c r="BK15" s="1489"/>
      <c r="BL15" s="812"/>
      <c r="BM15" s="1437"/>
      <c r="BN15" s="1437"/>
      <c r="BO15" s="1437"/>
      <c r="BP15" s="1437"/>
      <c r="BQ15" s="1437"/>
      <c r="BR15" s="814"/>
      <c r="BS15" s="1492"/>
      <c r="BT15" s="1493"/>
      <c r="BU15" s="1493"/>
      <c r="BV15" s="1493"/>
      <c r="BW15" s="1493"/>
      <c r="BX15" s="1493"/>
      <c r="BY15" s="1493"/>
      <c r="BZ15" s="1493"/>
      <c r="CA15" s="1493"/>
      <c r="CB15" s="1493"/>
      <c r="CC15" s="1493"/>
      <c r="CD15" s="1493"/>
      <c r="CE15" s="1494"/>
      <c r="CG15" s="43"/>
      <c r="CH15" s="43"/>
      <c r="CI15" s="1596"/>
      <c r="CJ15" s="1596"/>
      <c r="CK15" s="1596"/>
      <c r="CL15" s="1596"/>
      <c r="CM15" s="1596"/>
      <c r="CN15" s="1596"/>
      <c r="CO15" s="1596"/>
      <c r="CP15" s="1596"/>
      <c r="CQ15" s="1596"/>
      <c r="CR15" s="1596"/>
      <c r="CS15" s="1596"/>
      <c r="CT15" s="1596"/>
      <c r="CU15" s="1596"/>
      <c r="CV15" s="1596"/>
      <c r="CW15" s="1596"/>
      <c r="CX15" s="1596"/>
      <c r="CY15" s="1596"/>
      <c r="CZ15" s="1596"/>
      <c r="DA15" s="1596"/>
      <c r="DB15" s="1596"/>
      <c r="DC15" s="1596"/>
      <c r="DD15" s="1596"/>
      <c r="DE15" s="1596"/>
      <c r="DF15" s="1596"/>
      <c r="DG15" s="1596"/>
      <c r="DH15" s="1596"/>
      <c r="DI15" s="1596"/>
      <c r="DJ15" s="1596"/>
      <c r="DK15" s="1596"/>
      <c r="DL15" s="1596"/>
      <c r="DM15" s="1596"/>
      <c r="DN15" s="1596"/>
      <c r="DO15" s="1596"/>
      <c r="DP15" s="1596"/>
      <c r="DQ15" s="1596"/>
      <c r="DR15" s="1596"/>
      <c r="DS15" s="1596"/>
      <c r="DT15" s="1596"/>
      <c r="DU15" s="1596"/>
    </row>
    <row r="16" spans="1:125" ht="13.5" customHeight="1">
      <c r="A16" s="808"/>
      <c r="B16" s="1481" t="s">
        <v>1079</v>
      </c>
      <c r="C16" s="1481"/>
      <c r="D16" s="1481"/>
      <c r="E16" s="1481"/>
      <c r="F16" s="1481"/>
      <c r="G16" s="811"/>
      <c r="H16" s="1495"/>
      <c r="I16" s="1496"/>
      <c r="J16" s="1496"/>
      <c r="K16" s="1496"/>
      <c r="L16" s="1496"/>
      <c r="M16" s="1496"/>
      <c r="N16" s="1496"/>
      <c r="O16" s="1496"/>
      <c r="P16" s="1496"/>
      <c r="Q16" s="1496"/>
      <c r="R16" s="1496"/>
      <c r="S16" s="1496"/>
      <c r="T16" s="1496"/>
      <c r="U16" s="1496"/>
      <c r="V16" s="1496"/>
      <c r="W16" s="1496"/>
      <c r="X16" s="1496"/>
      <c r="Y16" s="1496"/>
      <c r="Z16" s="1496"/>
      <c r="AA16" s="1496"/>
      <c r="AB16" s="1496"/>
      <c r="AC16" s="1496"/>
      <c r="AD16" s="1496"/>
      <c r="AE16" s="1496"/>
      <c r="AF16" s="1496"/>
      <c r="AG16" s="1496"/>
      <c r="AH16" s="1496"/>
      <c r="AI16" s="1496"/>
      <c r="AJ16" s="1496"/>
      <c r="AK16" s="1496"/>
      <c r="AL16" s="1496"/>
      <c r="AM16" s="1496"/>
      <c r="AN16" s="1496"/>
      <c r="AO16" s="1497"/>
      <c r="AP16" s="802"/>
      <c r="AQ16" s="816"/>
      <c r="AR16" s="1438"/>
      <c r="AS16" s="1438"/>
      <c r="AT16" s="1438"/>
      <c r="AU16" s="1438"/>
      <c r="AV16" s="1438"/>
      <c r="AW16" s="818"/>
      <c r="AX16" s="1490"/>
      <c r="AY16" s="1491"/>
      <c r="AZ16" s="1491"/>
      <c r="BA16" s="1491"/>
      <c r="BB16" s="1491"/>
      <c r="BC16" s="1491"/>
      <c r="BD16" s="1491"/>
      <c r="BE16" s="1491"/>
      <c r="BF16" s="1491"/>
      <c r="BG16" s="1491"/>
      <c r="BH16" s="1491"/>
      <c r="BI16" s="1491"/>
      <c r="BJ16" s="1491"/>
      <c r="BK16" s="1491"/>
      <c r="BL16" s="816"/>
      <c r="BM16" s="1438"/>
      <c r="BN16" s="1438"/>
      <c r="BO16" s="1438"/>
      <c r="BP16" s="1438"/>
      <c r="BQ16" s="1438"/>
      <c r="BR16" s="818"/>
      <c r="BS16" s="1478"/>
      <c r="BT16" s="1479"/>
      <c r="BU16" s="1479"/>
      <c r="BV16" s="1479"/>
      <c r="BW16" s="1479"/>
      <c r="BX16" s="1479"/>
      <c r="BY16" s="1479"/>
      <c r="BZ16" s="1479"/>
      <c r="CA16" s="1479"/>
      <c r="CB16" s="1479"/>
      <c r="CC16" s="1479"/>
      <c r="CD16" s="1479"/>
      <c r="CE16" s="1480"/>
      <c r="CG16" s="43"/>
      <c r="CH16" s="43" t="s">
        <v>194</v>
      </c>
      <c r="CI16" s="1596" t="s">
        <v>195</v>
      </c>
      <c r="CJ16" s="1596"/>
      <c r="CK16" s="1596"/>
      <c r="CL16" s="1596"/>
      <c r="CM16" s="1596"/>
      <c r="CN16" s="1596"/>
      <c r="CO16" s="1596"/>
      <c r="CP16" s="1596"/>
      <c r="CQ16" s="1596"/>
      <c r="CR16" s="1596"/>
      <c r="CS16" s="1596"/>
      <c r="CT16" s="1596"/>
      <c r="CU16" s="1596"/>
      <c r="CV16" s="1596"/>
      <c r="CW16" s="1596"/>
      <c r="CX16" s="1596"/>
      <c r="CY16" s="1596"/>
      <c r="CZ16" s="1596"/>
      <c r="DA16" s="1596"/>
      <c r="DB16" s="1596"/>
      <c r="DC16" s="1596"/>
      <c r="DD16" s="1596"/>
      <c r="DE16" s="1596"/>
      <c r="DF16" s="1596"/>
      <c r="DG16" s="1596"/>
      <c r="DH16" s="1596"/>
      <c r="DI16" s="1596"/>
      <c r="DJ16" s="1596"/>
      <c r="DK16" s="1596"/>
      <c r="DL16" s="1596"/>
      <c r="DM16" s="1596"/>
      <c r="DN16" s="1596"/>
      <c r="DO16" s="1596"/>
      <c r="DP16" s="1596"/>
      <c r="DQ16" s="1596"/>
      <c r="DR16" s="1596"/>
      <c r="DS16" s="1596"/>
      <c r="DT16" s="1596"/>
      <c r="DU16" s="1596"/>
    </row>
    <row r="17" spans="1:125" ht="13.5" customHeight="1">
      <c r="A17" s="812"/>
      <c r="B17" s="1482"/>
      <c r="C17" s="1482"/>
      <c r="D17" s="1482"/>
      <c r="E17" s="1482"/>
      <c r="F17" s="1482"/>
      <c r="G17" s="814"/>
      <c r="H17" s="1498"/>
      <c r="I17" s="1499"/>
      <c r="J17" s="1499"/>
      <c r="K17" s="1499"/>
      <c r="L17" s="1499"/>
      <c r="M17" s="1499"/>
      <c r="N17" s="1499"/>
      <c r="O17" s="1499"/>
      <c r="P17" s="1499"/>
      <c r="Q17" s="1499"/>
      <c r="R17" s="1499"/>
      <c r="S17" s="1499"/>
      <c r="T17" s="1499"/>
      <c r="U17" s="1499"/>
      <c r="V17" s="1499"/>
      <c r="W17" s="1499"/>
      <c r="X17" s="1499"/>
      <c r="Y17" s="1499"/>
      <c r="Z17" s="1499"/>
      <c r="AA17" s="1499"/>
      <c r="AB17" s="1499"/>
      <c r="AC17" s="1499"/>
      <c r="AD17" s="1499"/>
      <c r="AE17" s="1499"/>
      <c r="AF17" s="1499"/>
      <c r="AG17" s="1499"/>
      <c r="AH17" s="1499"/>
      <c r="AI17" s="1499"/>
      <c r="AJ17" s="1499"/>
      <c r="AK17" s="1499"/>
      <c r="AL17" s="1499"/>
      <c r="AM17" s="1499"/>
      <c r="AN17" s="1499"/>
      <c r="AO17" s="1500"/>
      <c r="AP17" s="802"/>
      <c r="AQ17" s="830"/>
      <c r="AR17" s="830"/>
      <c r="AS17" s="830"/>
      <c r="AT17" s="830"/>
      <c r="AU17" s="830"/>
      <c r="AV17" s="830"/>
      <c r="AW17" s="830"/>
      <c r="AX17" s="830"/>
      <c r="AY17" s="830"/>
      <c r="AZ17" s="830"/>
      <c r="BA17" s="830"/>
      <c r="BB17" s="830"/>
      <c r="BC17" s="830"/>
      <c r="BD17" s="830"/>
      <c r="BE17" s="830"/>
      <c r="BF17" s="830"/>
      <c r="BG17" s="830"/>
      <c r="BH17" s="830"/>
      <c r="BI17" s="830"/>
      <c r="BJ17" s="830"/>
      <c r="BK17" s="830"/>
      <c r="BL17" s="830"/>
      <c r="BM17" s="830"/>
      <c r="BN17" s="830"/>
      <c r="BO17" s="830"/>
      <c r="BP17" s="830"/>
      <c r="BQ17" s="830"/>
      <c r="BR17" s="830"/>
      <c r="BS17" s="830"/>
      <c r="BT17" s="830"/>
      <c r="BU17" s="830"/>
      <c r="BV17" s="830"/>
      <c r="BW17" s="830"/>
      <c r="BX17" s="830"/>
      <c r="BY17" s="830"/>
      <c r="BZ17" s="830"/>
      <c r="CA17" s="830"/>
      <c r="CB17" s="830"/>
      <c r="CC17" s="830"/>
      <c r="CD17" s="830"/>
      <c r="CE17" s="830"/>
      <c r="CG17" s="43"/>
      <c r="CH17" s="43"/>
      <c r="CI17" s="1596"/>
      <c r="CJ17" s="1596"/>
      <c r="CK17" s="1596"/>
      <c r="CL17" s="1596"/>
      <c r="CM17" s="1596"/>
      <c r="CN17" s="1596"/>
      <c r="CO17" s="1596"/>
      <c r="CP17" s="1596"/>
      <c r="CQ17" s="1596"/>
      <c r="CR17" s="1596"/>
      <c r="CS17" s="1596"/>
      <c r="CT17" s="1596"/>
      <c r="CU17" s="1596"/>
      <c r="CV17" s="1596"/>
      <c r="CW17" s="1596"/>
      <c r="CX17" s="1596"/>
      <c r="CY17" s="1596"/>
      <c r="CZ17" s="1596"/>
      <c r="DA17" s="1596"/>
      <c r="DB17" s="1596"/>
      <c r="DC17" s="1596"/>
      <c r="DD17" s="1596"/>
      <c r="DE17" s="1596"/>
      <c r="DF17" s="1596"/>
      <c r="DG17" s="1596"/>
      <c r="DH17" s="1596"/>
      <c r="DI17" s="1596"/>
      <c r="DJ17" s="1596"/>
      <c r="DK17" s="1596"/>
      <c r="DL17" s="1596"/>
      <c r="DM17" s="1596"/>
      <c r="DN17" s="1596"/>
      <c r="DO17" s="1596"/>
      <c r="DP17" s="1596"/>
      <c r="DQ17" s="1596"/>
      <c r="DR17" s="1596"/>
      <c r="DS17" s="1596"/>
      <c r="DT17" s="1596"/>
      <c r="DU17" s="1596"/>
    </row>
    <row r="18" spans="1:125" ht="13.5" customHeight="1">
      <c r="A18" s="816"/>
      <c r="B18" s="1483"/>
      <c r="C18" s="1483"/>
      <c r="D18" s="1483"/>
      <c r="E18" s="1483"/>
      <c r="F18" s="1483"/>
      <c r="G18" s="818"/>
      <c r="H18" s="1501"/>
      <c r="I18" s="1502"/>
      <c r="J18" s="1502"/>
      <c r="K18" s="1502"/>
      <c r="L18" s="1502"/>
      <c r="M18" s="1502"/>
      <c r="N18" s="1502"/>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3"/>
      <c r="AP18" s="802"/>
      <c r="AQ18" s="808"/>
      <c r="AR18" s="1435" t="s">
        <v>1072</v>
      </c>
      <c r="AS18" s="1435"/>
      <c r="AT18" s="1435"/>
      <c r="AU18" s="1435"/>
      <c r="AV18" s="1435"/>
      <c r="AW18" s="811"/>
      <c r="AX18" s="1456" t="s">
        <v>1083</v>
      </c>
      <c r="AY18" s="1457"/>
      <c r="AZ18" s="1457"/>
      <c r="BA18" s="1457"/>
      <c r="BB18" s="1457"/>
      <c r="BC18" s="1457"/>
      <c r="BD18" s="1457"/>
      <c r="BE18" s="1457"/>
      <c r="BF18" s="1457"/>
      <c r="BG18" s="1458"/>
      <c r="BH18" s="1456" t="s">
        <v>1074</v>
      </c>
      <c r="BI18" s="1457"/>
      <c r="BJ18" s="1457"/>
      <c r="BK18" s="1457"/>
      <c r="BL18" s="1457"/>
      <c r="BM18" s="1457"/>
      <c r="BN18" s="1457"/>
      <c r="BO18" s="1457"/>
      <c r="BP18" s="1457"/>
      <c r="BQ18" s="1457"/>
      <c r="BR18" s="1457"/>
      <c r="BS18" s="1457"/>
      <c r="BT18" s="1457"/>
      <c r="BU18" s="1458"/>
      <c r="BV18" s="1456" t="s">
        <v>1075</v>
      </c>
      <c r="BW18" s="1457"/>
      <c r="BX18" s="1457"/>
      <c r="BY18" s="1457"/>
      <c r="BZ18" s="1457"/>
      <c r="CA18" s="1457"/>
      <c r="CB18" s="1457"/>
      <c r="CC18" s="1457"/>
      <c r="CD18" s="1457"/>
      <c r="CE18" s="1458"/>
      <c r="CG18" s="43"/>
      <c r="CH18" s="43"/>
      <c r="CI18" s="1596"/>
      <c r="CJ18" s="1596"/>
      <c r="CK18" s="1596"/>
      <c r="CL18" s="1596"/>
      <c r="CM18" s="1596"/>
      <c r="CN18" s="1596"/>
      <c r="CO18" s="1596"/>
      <c r="CP18" s="1596"/>
      <c r="CQ18" s="1596"/>
      <c r="CR18" s="1596"/>
      <c r="CS18" s="1596"/>
      <c r="CT18" s="1596"/>
      <c r="CU18" s="1596"/>
      <c r="CV18" s="1596"/>
      <c r="CW18" s="1596"/>
      <c r="CX18" s="1596"/>
      <c r="CY18" s="1596"/>
      <c r="CZ18" s="1596"/>
      <c r="DA18" s="1596"/>
      <c r="DB18" s="1596"/>
      <c r="DC18" s="1596"/>
      <c r="DD18" s="1596"/>
      <c r="DE18" s="1596"/>
      <c r="DF18" s="1596"/>
      <c r="DG18" s="1596"/>
      <c r="DH18" s="1596"/>
      <c r="DI18" s="1596"/>
      <c r="DJ18" s="1596"/>
      <c r="DK18" s="1596"/>
      <c r="DL18" s="1596"/>
      <c r="DM18" s="1596"/>
      <c r="DN18" s="1596"/>
      <c r="DO18" s="1596"/>
      <c r="DP18" s="1596"/>
      <c r="DQ18" s="1596"/>
      <c r="DR18" s="1596"/>
      <c r="DS18" s="1596"/>
      <c r="DT18" s="1596"/>
      <c r="DU18" s="1596"/>
    </row>
    <row r="19" spans="1:125" ht="13.5" customHeight="1">
      <c r="A19" s="808"/>
      <c r="B19" s="1481" t="s">
        <v>1084</v>
      </c>
      <c r="C19" s="1481"/>
      <c r="D19" s="1481"/>
      <c r="E19" s="1481"/>
      <c r="F19" s="1481"/>
      <c r="G19" s="811"/>
      <c r="H19" s="1508"/>
      <c r="I19" s="1509"/>
      <c r="J19" s="1509"/>
      <c r="K19" s="1509"/>
      <c r="L19" s="1509"/>
      <c r="M19" s="1509"/>
      <c r="N19" s="1509"/>
      <c r="O19" s="1509"/>
      <c r="P19" s="1509"/>
      <c r="Q19" s="1509"/>
      <c r="R19" s="1509"/>
      <c r="S19" s="1509"/>
      <c r="T19" s="1509"/>
      <c r="U19" s="1509"/>
      <c r="V19" s="1509"/>
      <c r="W19" s="1509"/>
      <c r="X19" s="1509"/>
      <c r="Y19" s="1509"/>
      <c r="Z19" s="1509"/>
      <c r="AA19" s="1509"/>
      <c r="AB19" s="1509"/>
      <c r="AC19" s="1509"/>
      <c r="AD19" s="1509"/>
      <c r="AE19" s="1509"/>
      <c r="AF19" s="1509"/>
      <c r="AG19" s="1509"/>
      <c r="AH19" s="1509"/>
      <c r="AI19" s="1509"/>
      <c r="AJ19" s="1509"/>
      <c r="AK19" s="1509"/>
      <c r="AL19" s="1509"/>
      <c r="AM19" s="1509"/>
      <c r="AN19" s="1509"/>
      <c r="AO19" s="1510"/>
      <c r="AP19" s="802"/>
      <c r="AQ19" s="812"/>
      <c r="AR19" s="1448"/>
      <c r="AS19" s="1448"/>
      <c r="AT19" s="1448"/>
      <c r="AU19" s="1448"/>
      <c r="AV19" s="1448"/>
      <c r="AW19" s="814"/>
      <c r="AX19" s="1459"/>
      <c r="AY19" s="1460"/>
      <c r="AZ19" s="1460"/>
      <c r="BA19" s="1460"/>
      <c r="BB19" s="1460"/>
      <c r="BC19" s="1460"/>
      <c r="BD19" s="1460"/>
      <c r="BE19" s="1460"/>
      <c r="BF19" s="1460"/>
      <c r="BG19" s="1461"/>
      <c r="BH19" s="1459"/>
      <c r="BI19" s="1460"/>
      <c r="BJ19" s="1460"/>
      <c r="BK19" s="1460"/>
      <c r="BL19" s="1460"/>
      <c r="BM19" s="1460"/>
      <c r="BN19" s="1460"/>
      <c r="BO19" s="1460"/>
      <c r="BP19" s="1460"/>
      <c r="BQ19" s="1460"/>
      <c r="BR19" s="1460"/>
      <c r="BS19" s="1460"/>
      <c r="BT19" s="1460"/>
      <c r="BU19" s="1461"/>
      <c r="BV19" s="1459"/>
      <c r="BW19" s="1460"/>
      <c r="BX19" s="1460"/>
      <c r="BY19" s="1460"/>
      <c r="BZ19" s="1460"/>
      <c r="CA19" s="1460"/>
      <c r="CB19" s="1460"/>
      <c r="CC19" s="1460"/>
      <c r="CD19" s="1460"/>
      <c r="CE19" s="1461"/>
      <c r="CG19" s="43"/>
      <c r="CH19" s="43" t="s">
        <v>196</v>
      </c>
      <c r="CI19" s="1596" t="s">
        <v>197</v>
      </c>
      <c r="CJ19" s="1596"/>
      <c r="CK19" s="1596"/>
      <c r="CL19" s="1596"/>
      <c r="CM19" s="1596"/>
      <c r="CN19" s="1596"/>
      <c r="CO19" s="1596"/>
      <c r="CP19" s="1596"/>
      <c r="CQ19" s="1596"/>
      <c r="CR19" s="1596"/>
      <c r="CS19" s="1596"/>
      <c r="CT19" s="1596"/>
      <c r="CU19" s="1596"/>
      <c r="CV19" s="1596"/>
      <c r="CW19" s="1596"/>
      <c r="CX19" s="1596"/>
      <c r="CY19" s="1596"/>
      <c r="CZ19" s="1596"/>
      <c r="DA19" s="1596"/>
      <c r="DB19" s="1596"/>
      <c r="DC19" s="1596"/>
      <c r="DD19" s="1596"/>
      <c r="DE19" s="1596"/>
      <c r="DF19" s="1596"/>
      <c r="DG19" s="1596"/>
      <c r="DH19" s="1596"/>
      <c r="DI19" s="1596"/>
      <c r="DJ19" s="1596"/>
      <c r="DK19" s="1596"/>
      <c r="DL19" s="1596"/>
      <c r="DM19" s="1596"/>
      <c r="DN19" s="1596"/>
      <c r="DO19" s="1596"/>
      <c r="DP19" s="1596"/>
      <c r="DQ19" s="1596"/>
      <c r="DR19" s="1596"/>
      <c r="DS19" s="1596"/>
      <c r="DT19" s="1596"/>
      <c r="DU19" s="1596"/>
    </row>
    <row r="20" spans="1:125" ht="13.5" customHeight="1">
      <c r="A20" s="812"/>
      <c r="B20" s="1482"/>
      <c r="C20" s="1482"/>
      <c r="D20" s="1482"/>
      <c r="E20" s="1482"/>
      <c r="F20" s="1482"/>
      <c r="G20" s="814"/>
      <c r="H20" s="1511"/>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c r="AM20" s="1512"/>
      <c r="AN20" s="1512"/>
      <c r="AO20" s="1513"/>
      <c r="AP20" s="831"/>
      <c r="AQ20" s="812"/>
      <c r="AR20" s="1448"/>
      <c r="AS20" s="1448"/>
      <c r="AT20" s="1448"/>
      <c r="AU20" s="1448"/>
      <c r="AV20" s="1448"/>
      <c r="AW20" s="814"/>
      <c r="AX20" s="1465" t="s">
        <v>1076</v>
      </c>
      <c r="AY20" s="1466"/>
      <c r="AZ20" s="1466"/>
      <c r="BA20" s="1466"/>
      <c r="BB20" s="1466"/>
      <c r="BC20" s="1466"/>
      <c r="BD20" s="1466"/>
      <c r="BE20" s="1466"/>
      <c r="BF20" s="1466"/>
      <c r="BG20" s="1467"/>
      <c r="BH20" s="1468" t="s">
        <v>141</v>
      </c>
      <c r="BI20" s="1469"/>
      <c r="BJ20" s="1469"/>
      <c r="BK20" s="1469"/>
      <c r="BL20" s="1469"/>
      <c r="BM20" s="1470" t="s">
        <v>1077</v>
      </c>
      <c r="BN20" s="1471"/>
      <c r="BO20" s="1471"/>
      <c r="BP20" s="1471"/>
      <c r="BQ20" s="1471"/>
      <c r="BR20" s="1471"/>
      <c r="BS20" s="1471"/>
      <c r="BT20" s="1471"/>
      <c r="BU20" s="1472"/>
      <c r="BV20" s="1475" t="s">
        <v>1078</v>
      </c>
      <c r="BW20" s="1476"/>
      <c r="BX20" s="1476"/>
      <c r="BY20" s="1476"/>
      <c r="BZ20" s="1476"/>
      <c r="CA20" s="1476"/>
      <c r="CB20" s="1476"/>
      <c r="CC20" s="1476"/>
      <c r="CD20" s="1476"/>
      <c r="CE20" s="1477"/>
      <c r="CG20" s="43"/>
      <c r="CH20" s="43"/>
      <c r="CI20" s="1596"/>
      <c r="CJ20" s="1596"/>
      <c r="CK20" s="1596"/>
      <c r="CL20" s="1596"/>
      <c r="CM20" s="1596"/>
      <c r="CN20" s="1596"/>
      <c r="CO20" s="1596"/>
      <c r="CP20" s="1596"/>
      <c r="CQ20" s="1596"/>
      <c r="CR20" s="1596"/>
      <c r="CS20" s="1596"/>
      <c r="CT20" s="1596"/>
      <c r="CU20" s="1596"/>
      <c r="CV20" s="1596"/>
      <c r="CW20" s="1596"/>
      <c r="CX20" s="1596"/>
      <c r="CY20" s="1596"/>
      <c r="CZ20" s="1596"/>
      <c r="DA20" s="1596"/>
      <c r="DB20" s="1596"/>
      <c r="DC20" s="1596"/>
      <c r="DD20" s="1596"/>
      <c r="DE20" s="1596"/>
      <c r="DF20" s="1596"/>
      <c r="DG20" s="1596"/>
      <c r="DH20" s="1596"/>
      <c r="DI20" s="1596"/>
      <c r="DJ20" s="1596"/>
      <c r="DK20" s="1596"/>
      <c r="DL20" s="1596"/>
      <c r="DM20" s="1596"/>
      <c r="DN20" s="1596"/>
      <c r="DO20" s="1596"/>
      <c r="DP20" s="1596"/>
      <c r="DQ20" s="1596"/>
      <c r="DR20" s="1596"/>
      <c r="DS20" s="1596"/>
      <c r="DT20" s="1596"/>
      <c r="DU20" s="1596"/>
    </row>
    <row r="21" spans="1:125" ht="13.5" customHeight="1">
      <c r="A21" s="816"/>
      <c r="B21" s="1483"/>
      <c r="C21" s="1483"/>
      <c r="D21" s="1483"/>
      <c r="E21" s="1483"/>
      <c r="F21" s="1483"/>
      <c r="G21" s="818"/>
      <c r="H21" s="1514"/>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5"/>
      <c r="AM21" s="1515"/>
      <c r="AN21" s="1515"/>
      <c r="AO21" s="1516"/>
      <c r="AP21" s="831"/>
      <c r="AQ21" s="812"/>
      <c r="AR21" s="1448"/>
      <c r="AS21" s="1448"/>
      <c r="AT21" s="1448"/>
      <c r="AU21" s="1448"/>
      <c r="AV21" s="1448"/>
      <c r="AW21" s="814"/>
      <c r="AX21" s="1462"/>
      <c r="AY21" s="1463"/>
      <c r="AZ21" s="1463"/>
      <c r="BA21" s="1463"/>
      <c r="BB21" s="1463"/>
      <c r="BC21" s="1463"/>
      <c r="BD21" s="1463"/>
      <c r="BE21" s="1463"/>
      <c r="BF21" s="1463"/>
      <c r="BG21" s="1464"/>
      <c r="BH21" s="1484" t="s">
        <v>146</v>
      </c>
      <c r="BI21" s="1485"/>
      <c r="BJ21" s="1485"/>
      <c r="BK21" s="1485"/>
      <c r="BL21" s="1485"/>
      <c r="BM21" s="1473"/>
      <c r="BN21" s="1473"/>
      <c r="BO21" s="1473"/>
      <c r="BP21" s="1473"/>
      <c r="BQ21" s="1473"/>
      <c r="BR21" s="1473"/>
      <c r="BS21" s="1473"/>
      <c r="BT21" s="1473"/>
      <c r="BU21" s="1474"/>
      <c r="BV21" s="1478"/>
      <c r="BW21" s="1479"/>
      <c r="BX21" s="1479"/>
      <c r="BY21" s="1479"/>
      <c r="BZ21" s="1479"/>
      <c r="CA21" s="1479"/>
      <c r="CB21" s="1479"/>
      <c r="CC21" s="1479"/>
      <c r="CD21" s="1479"/>
      <c r="CE21" s="1480"/>
      <c r="CG21" s="43"/>
      <c r="CH21" s="43" t="s">
        <v>198</v>
      </c>
      <c r="CI21" s="1596" t="s">
        <v>199</v>
      </c>
      <c r="CJ21" s="1596"/>
      <c r="CK21" s="1596"/>
      <c r="CL21" s="1596"/>
      <c r="CM21" s="1596"/>
      <c r="CN21" s="1596"/>
      <c r="CO21" s="1596"/>
      <c r="CP21" s="1596"/>
      <c r="CQ21" s="1596"/>
      <c r="CR21" s="1596"/>
      <c r="CS21" s="1596"/>
      <c r="CT21" s="1596"/>
      <c r="CU21" s="1596"/>
      <c r="CV21" s="1596"/>
      <c r="CW21" s="1596"/>
      <c r="CX21" s="1596"/>
      <c r="CY21" s="1596"/>
      <c r="CZ21" s="1596"/>
      <c r="DA21" s="1596"/>
      <c r="DB21" s="1596"/>
      <c r="DC21" s="1596"/>
      <c r="DD21" s="1596"/>
      <c r="DE21" s="1596"/>
      <c r="DF21" s="1596"/>
      <c r="DG21" s="1596"/>
      <c r="DH21" s="1596"/>
      <c r="DI21" s="1596"/>
      <c r="DJ21" s="1596"/>
      <c r="DK21" s="1596"/>
      <c r="DL21" s="1596"/>
      <c r="DM21" s="1596"/>
      <c r="DN21" s="1596"/>
      <c r="DO21" s="1596"/>
      <c r="DP21" s="1596"/>
      <c r="DQ21" s="1596"/>
      <c r="DR21" s="1596"/>
      <c r="DS21" s="1596"/>
      <c r="DT21" s="1596"/>
      <c r="DU21" s="1596"/>
    </row>
    <row r="22" spans="1:125" ht="13.5" customHeight="1">
      <c r="A22" s="812"/>
      <c r="B22" s="1436" t="s">
        <v>534</v>
      </c>
      <c r="C22" s="1436"/>
      <c r="D22" s="1436"/>
      <c r="E22" s="1436"/>
      <c r="F22" s="1436"/>
      <c r="G22" s="814"/>
      <c r="H22" s="1486" t="s">
        <v>1351</v>
      </c>
      <c r="I22" s="1487"/>
      <c r="J22" s="1583" t="s">
        <v>1353</v>
      </c>
      <c r="K22" s="1583"/>
      <c r="L22" s="1583"/>
      <c r="M22" s="1583"/>
      <c r="N22" s="1583"/>
      <c r="O22" s="1583"/>
      <c r="P22" s="1583"/>
      <c r="Q22" s="1583"/>
      <c r="R22" s="1583"/>
      <c r="S22" s="1583"/>
      <c r="T22" s="1583"/>
      <c r="U22" s="1584"/>
      <c r="V22" s="832"/>
      <c r="W22" s="1436" t="s">
        <v>1081</v>
      </c>
      <c r="X22" s="1436"/>
      <c r="Y22" s="1436"/>
      <c r="Z22" s="1436"/>
      <c r="AA22" s="1436"/>
      <c r="AB22" s="811"/>
      <c r="AC22" s="1475" t="s">
        <v>1082</v>
      </c>
      <c r="AD22" s="1476"/>
      <c r="AE22" s="1476"/>
      <c r="AF22" s="1476"/>
      <c r="AG22" s="1476"/>
      <c r="AH22" s="1476"/>
      <c r="AI22" s="1476"/>
      <c r="AJ22" s="1476"/>
      <c r="AK22" s="1476"/>
      <c r="AL22" s="1476"/>
      <c r="AM22" s="1476"/>
      <c r="AN22" s="1476"/>
      <c r="AO22" s="1477"/>
      <c r="AP22" s="831"/>
      <c r="AQ22" s="812"/>
      <c r="AR22" s="1448"/>
      <c r="AS22" s="1448"/>
      <c r="AT22" s="1448"/>
      <c r="AU22" s="1448"/>
      <c r="AV22" s="1448"/>
      <c r="AW22" s="814"/>
      <c r="AX22" s="1465" t="s">
        <v>1076</v>
      </c>
      <c r="AY22" s="1466"/>
      <c r="AZ22" s="1466"/>
      <c r="BA22" s="1466"/>
      <c r="BB22" s="1466"/>
      <c r="BC22" s="1466"/>
      <c r="BD22" s="1466"/>
      <c r="BE22" s="1466"/>
      <c r="BF22" s="1466"/>
      <c r="BG22" s="1467"/>
      <c r="BH22" s="1468" t="s">
        <v>141</v>
      </c>
      <c r="BI22" s="1469"/>
      <c r="BJ22" s="1469"/>
      <c r="BK22" s="1469"/>
      <c r="BL22" s="1469"/>
      <c r="BM22" s="1470" t="s">
        <v>1077</v>
      </c>
      <c r="BN22" s="1471"/>
      <c r="BO22" s="1471"/>
      <c r="BP22" s="1471"/>
      <c r="BQ22" s="1471"/>
      <c r="BR22" s="1471"/>
      <c r="BS22" s="1471"/>
      <c r="BT22" s="1471"/>
      <c r="BU22" s="1472"/>
      <c r="BV22" s="1475" t="s">
        <v>1078</v>
      </c>
      <c r="BW22" s="1476"/>
      <c r="BX22" s="1476"/>
      <c r="BY22" s="1476"/>
      <c r="BZ22" s="1476"/>
      <c r="CA22" s="1476"/>
      <c r="CB22" s="1476"/>
      <c r="CC22" s="1476"/>
      <c r="CD22" s="1476"/>
      <c r="CE22" s="1477"/>
      <c r="CG22" s="43"/>
      <c r="CH22" s="43"/>
      <c r="CI22" s="1596"/>
      <c r="CJ22" s="1596"/>
      <c r="CK22" s="1596"/>
      <c r="CL22" s="1596"/>
      <c r="CM22" s="1596"/>
      <c r="CN22" s="1596"/>
      <c r="CO22" s="1596"/>
      <c r="CP22" s="1596"/>
      <c r="CQ22" s="1596"/>
      <c r="CR22" s="1596"/>
      <c r="CS22" s="1596"/>
      <c r="CT22" s="1596"/>
      <c r="CU22" s="1596"/>
      <c r="CV22" s="1596"/>
      <c r="CW22" s="1596"/>
      <c r="CX22" s="1596"/>
      <c r="CY22" s="1596"/>
      <c r="CZ22" s="1596"/>
      <c r="DA22" s="1596"/>
      <c r="DB22" s="1596"/>
      <c r="DC22" s="1596"/>
      <c r="DD22" s="1596"/>
      <c r="DE22" s="1596"/>
      <c r="DF22" s="1596"/>
      <c r="DG22" s="1596"/>
      <c r="DH22" s="1596"/>
      <c r="DI22" s="1596"/>
      <c r="DJ22" s="1596"/>
      <c r="DK22" s="1596"/>
      <c r="DL22" s="1596"/>
      <c r="DM22" s="1596"/>
      <c r="DN22" s="1596"/>
      <c r="DO22" s="1596"/>
      <c r="DP22" s="1596"/>
      <c r="DQ22" s="1596"/>
      <c r="DR22" s="1596"/>
      <c r="DS22" s="1596"/>
      <c r="DT22" s="1596"/>
      <c r="DU22" s="1596"/>
    </row>
    <row r="23" spans="1:125" ht="13.5" customHeight="1">
      <c r="A23" s="812"/>
      <c r="B23" s="1437"/>
      <c r="C23" s="1437"/>
      <c r="D23" s="1437"/>
      <c r="E23" s="1437"/>
      <c r="F23" s="1437"/>
      <c r="G23" s="814"/>
      <c r="H23" s="1488"/>
      <c r="I23" s="1489"/>
      <c r="J23" s="1504"/>
      <c r="K23" s="1504"/>
      <c r="L23" s="1504"/>
      <c r="M23" s="1504"/>
      <c r="N23" s="1504"/>
      <c r="O23" s="1504"/>
      <c r="P23" s="1504"/>
      <c r="Q23" s="1504"/>
      <c r="R23" s="1504"/>
      <c r="S23" s="1504"/>
      <c r="T23" s="1504"/>
      <c r="U23" s="1505"/>
      <c r="V23" s="833"/>
      <c r="W23" s="1437"/>
      <c r="X23" s="1437"/>
      <c r="Y23" s="1437"/>
      <c r="Z23" s="1437"/>
      <c r="AA23" s="1437"/>
      <c r="AB23" s="814"/>
      <c r="AC23" s="1492"/>
      <c r="AD23" s="1493"/>
      <c r="AE23" s="1493"/>
      <c r="AF23" s="1493"/>
      <c r="AG23" s="1493"/>
      <c r="AH23" s="1493"/>
      <c r="AI23" s="1493"/>
      <c r="AJ23" s="1493"/>
      <c r="AK23" s="1493"/>
      <c r="AL23" s="1493"/>
      <c r="AM23" s="1493"/>
      <c r="AN23" s="1493"/>
      <c r="AO23" s="1494"/>
      <c r="AP23" s="829"/>
      <c r="AQ23" s="816"/>
      <c r="AR23" s="1449"/>
      <c r="AS23" s="1449"/>
      <c r="AT23" s="1449"/>
      <c r="AU23" s="1449"/>
      <c r="AV23" s="1449"/>
      <c r="AW23" s="818"/>
      <c r="AX23" s="1462"/>
      <c r="AY23" s="1463"/>
      <c r="AZ23" s="1463"/>
      <c r="BA23" s="1463"/>
      <c r="BB23" s="1463"/>
      <c r="BC23" s="1463"/>
      <c r="BD23" s="1463"/>
      <c r="BE23" s="1463"/>
      <c r="BF23" s="1463"/>
      <c r="BG23" s="1464"/>
      <c r="BH23" s="1484" t="s">
        <v>146</v>
      </c>
      <c r="BI23" s="1485"/>
      <c r="BJ23" s="1485"/>
      <c r="BK23" s="1485"/>
      <c r="BL23" s="1485"/>
      <c r="BM23" s="1473"/>
      <c r="BN23" s="1473"/>
      <c r="BO23" s="1473"/>
      <c r="BP23" s="1473"/>
      <c r="BQ23" s="1473"/>
      <c r="BR23" s="1473"/>
      <c r="BS23" s="1473"/>
      <c r="BT23" s="1473"/>
      <c r="BU23" s="1474"/>
      <c r="BV23" s="1478"/>
      <c r="BW23" s="1479"/>
      <c r="BX23" s="1479"/>
      <c r="BY23" s="1479"/>
      <c r="BZ23" s="1479"/>
      <c r="CA23" s="1479"/>
      <c r="CB23" s="1479"/>
      <c r="CC23" s="1479"/>
      <c r="CD23" s="1479"/>
      <c r="CE23" s="1480"/>
      <c r="CG23" s="43"/>
      <c r="CH23" s="43" t="s">
        <v>200</v>
      </c>
      <c r="CI23" s="1596" t="s">
        <v>201</v>
      </c>
      <c r="CJ23" s="1596"/>
      <c r="CK23" s="1596"/>
      <c r="CL23" s="1596"/>
      <c r="CM23" s="1596"/>
      <c r="CN23" s="1596"/>
      <c r="CO23" s="1596"/>
      <c r="CP23" s="1596"/>
      <c r="CQ23" s="1596"/>
      <c r="CR23" s="1596"/>
      <c r="CS23" s="1596"/>
      <c r="CT23" s="1596"/>
      <c r="CU23" s="1596"/>
      <c r="CV23" s="1596"/>
      <c r="CW23" s="1596"/>
      <c r="CX23" s="1596"/>
      <c r="CY23" s="1596"/>
      <c r="CZ23" s="1596"/>
      <c r="DA23" s="1596"/>
      <c r="DB23" s="1596"/>
      <c r="DC23" s="1596"/>
      <c r="DD23" s="1596"/>
      <c r="DE23" s="1596"/>
      <c r="DF23" s="1596"/>
      <c r="DG23" s="1596"/>
      <c r="DH23" s="1596"/>
      <c r="DI23" s="1596"/>
      <c r="DJ23" s="1596"/>
      <c r="DK23" s="1596"/>
      <c r="DL23" s="1596"/>
      <c r="DM23" s="1596"/>
      <c r="DN23" s="1596"/>
      <c r="DO23" s="1596"/>
      <c r="DP23" s="1596"/>
      <c r="DQ23" s="1596"/>
      <c r="DR23" s="1596"/>
      <c r="DS23" s="1596"/>
      <c r="DT23" s="1596"/>
      <c r="DU23" s="1596"/>
    </row>
    <row r="24" spans="1:125" ht="13.5" customHeight="1">
      <c r="A24" s="812"/>
      <c r="B24" s="1437"/>
      <c r="C24" s="1437"/>
      <c r="D24" s="1437"/>
      <c r="E24" s="1437"/>
      <c r="F24" s="1437"/>
      <c r="G24" s="814"/>
      <c r="H24" s="1488" t="s">
        <v>1352</v>
      </c>
      <c r="I24" s="1489"/>
      <c r="J24" s="1504" t="s">
        <v>1353</v>
      </c>
      <c r="K24" s="1504"/>
      <c r="L24" s="1504"/>
      <c r="M24" s="1504"/>
      <c r="N24" s="1504"/>
      <c r="O24" s="1504"/>
      <c r="P24" s="1504"/>
      <c r="Q24" s="1504"/>
      <c r="R24" s="1504"/>
      <c r="S24" s="1504"/>
      <c r="T24" s="1504"/>
      <c r="U24" s="1505"/>
      <c r="V24" s="833"/>
      <c r="W24" s="1437"/>
      <c r="X24" s="1437"/>
      <c r="Y24" s="1437"/>
      <c r="Z24" s="1437"/>
      <c r="AA24" s="1437"/>
      <c r="AB24" s="814"/>
      <c r="AC24" s="1492"/>
      <c r="AD24" s="1493"/>
      <c r="AE24" s="1493"/>
      <c r="AF24" s="1493"/>
      <c r="AG24" s="1493"/>
      <c r="AH24" s="1493"/>
      <c r="AI24" s="1493"/>
      <c r="AJ24" s="1493"/>
      <c r="AK24" s="1493"/>
      <c r="AL24" s="1493"/>
      <c r="AM24" s="1493"/>
      <c r="AN24" s="1493"/>
      <c r="AO24" s="1494"/>
      <c r="AP24" s="829"/>
      <c r="AQ24" s="802"/>
      <c r="AR24" s="822"/>
      <c r="AS24" s="822"/>
      <c r="AT24" s="822"/>
      <c r="AU24" s="822"/>
      <c r="AV24" s="822"/>
      <c r="AW24" s="802"/>
      <c r="AX24" s="829"/>
      <c r="AY24" s="829"/>
      <c r="AZ24" s="829"/>
      <c r="BA24" s="829"/>
      <c r="BB24" s="829"/>
      <c r="BC24" s="829"/>
      <c r="BD24" s="829"/>
      <c r="BE24" s="829"/>
      <c r="BF24" s="829"/>
      <c r="BG24" s="829"/>
      <c r="BH24" s="922"/>
      <c r="BI24" s="922"/>
      <c r="BJ24" s="922"/>
      <c r="BK24" s="922"/>
      <c r="BL24" s="922"/>
      <c r="BM24" s="923"/>
      <c r="BN24" s="923"/>
      <c r="BO24" s="923"/>
      <c r="BP24" s="923"/>
      <c r="BQ24" s="923"/>
      <c r="BR24" s="923"/>
      <c r="BS24" s="923"/>
      <c r="BT24" s="923"/>
      <c r="BU24" s="923"/>
      <c r="BV24" s="924"/>
      <c r="BW24" s="924"/>
      <c r="BX24" s="924"/>
      <c r="BY24" s="924"/>
      <c r="BZ24" s="924"/>
      <c r="CA24" s="924"/>
      <c r="CB24" s="924"/>
      <c r="CC24" s="924"/>
      <c r="CD24" s="924"/>
      <c r="CE24" s="924"/>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816"/>
      <c r="B25" s="1438"/>
      <c r="C25" s="1438"/>
      <c r="D25" s="1438"/>
      <c r="E25" s="1438"/>
      <c r="F25" s="1438"/>
      <c r="G25" s="818"/>
      <c r="H25" s="1490"/>
      <c r="I25" s="1491"/>
      <c r="J25" s="1506"/>
      <c r="K25" s="1506"/>
      <c r="L25" s="1506"/>
      <c r="M25" s="1506"/>
      <c r="N25" s="1506"/>
      <c r="O25" s="1506"/>
      <c r="P25" s="1506"/>
      <c r="Q25" s="1506"/>
      <c r="R25" s="1506"/>
      <c r="S25" s="1506"/>
      <c r="T25" s="1506"/>
      <c r="U25" s="1507"/>
      <c r="V25" s="834"/>
      <c r="W25" s="1438"/>
      <c r="X25" s="1438"/>
      <c r="Y25" s="1438"/>
      <c r="Z25" s="1438"/>
      <c r="AA25" s="1438"/>
      <c r="AB25" s="818"/>
      <c r="AC25" s="1478"/>
      <c r="AD25" s="1479"/>
      <c r="AE25" s="1479"/>
      <c r="AF25" s="1479"/>
      <c r="AG25" s="1479"/>
      <c r="AH25" s="1479"/>
      <c r="AI25" s="1479"/>
      <c r="AJ25" s="1479"/>
      <c r="AK25" s="1479"/>
      <c r="AL25" s="1479"/>
      <c r="AM25" s="1479"/>
      <c r="AN25" s="1479"/>
      <c r="AO25" s="1480"/>
      <c r="AP25" s="829"/>
      <c r="AQ25" s="802"/>
      <c r="AR25" s="802"/>
      <c r="AS25" s="802"/>
      <c r="AT25" s="802"/>
      <c r="AU25" s="802"/>
      <c r="AV25" s="802"/>
      <c r="AW25" s="802"/>
      <c r="AX25" s="802"/>
      <c r="AY25" s="802"/>
      <c r="AZ25" s="802"/>
      <c r="BA25" s="802"/>
      <c r="BB25" s="802"/>
      <c r="BC25" s="802"/>
      <c r="BD25" s="802"/>
      <c r="BE25" s="802"/>
      <c r="BF25" s="802"/>
      <c r="BG25" s="802"/>
      <c r="BH25" s="802"/>
      <c r="BI25" s="802"/>
      <c r="BJ25" s="802"/>
      <c r="BK25" s="802"/>
      <c r="BL25" s="802"/>
      <c r="BM25" s="802"/>
      <c r="BN25" s="802"/>
      <c r="BO25" s="802"/>
      <c r="BP25" s="802"/>
      <c r="BQ25" s="802"/>
      <c r="BR25" s="802"/>
      <c r="BS25" s="802"/>
      <c r="BT25" s="802"/>
      <c r="BU25" s="802"/>
      <c r="BV25" s="802"/>
      <c r="BW25" s="802"/>
      <c r="BX25" s="802"/>
      <c r="BY25" s="802"/>
      <c r="BZ25" s="802"/>
      <c r="CA25" s="802"/>
      <c r="CB25" s="802"/>
      <c r="CC25" s="802"/>
      <c r="CD25" s="802"/>
      <c r="CE25" s="802"/>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802"/>
      <c r="B26" s="802"/>
      <c r="C26" s="802"/>
      <c r="D26" s="802"/>
      <c r="E26" s="802"/>
      <c r="F26" s="802"/>
      <c r="G26" s="802"/>
      <c r="H26" s="802"/>
      <c r="I26" s="802"/>
      <c r="J26" s="802"/>
      <c r="K26" s="802"/>
      <c r="L26" s="802"/>
      <c r="M26" s="802"/>
      <c r="N26" s="802"/>
      <c r="O26" s="802"/>
      <c r="P26" s="802"/>
      <c r="Q26" s="802"/>
      <c r="R26" s="802"/>
      <c r="S26" s="802"/>
      <c r="T26" s="802"/>
      <c r="U26" s="802"/>
      <c r="V26" s="802"/>
      <c r="W26" s="802"/>
      <c r="X26" s="802"/>
      <c r="Y26" s="802"/>
      <c r="Z26" s="802"/>
      <c r="AA26" s="802"/>
      <c r="AB26" s="802"/>
      <c r="AC26" s="802"/>
      <c r="AD26" s="802"/>
      <c r="AE26" s="802"/>
      <c r="AF26" s="802"/>
      <c r="AG26" s="802"/>
      <c r="AH26" s="802"/>
      <c r="AI26" s="802"/>
      <c r="AJ26" s="802"/>
      <c r="AK26" s="802"/>
      <c r="AL26" s="802"/>
      <c r="AM26" s="802"/>
      <c r="AN26" s="802"/>
      <c r="AO26" s="802"/>
      <c r="AP26" s="829"/>
      <c r="AQ26" s="808"/>
      <c r="AR26" s="1517" t="s">
        <v>1085</v>
      </c>
      <c r="AS26" s="1517"/>
      <c r="AT26" s="1517"/>
      <c r="AU26" s="1517"/>
      <c r="AV26" s="1517"/>
      <c r="AW26" s="811"/>
      <c r="AX26" s="820" t="s">
        <v>1086</v>
      </c>
      <c r="AY26" s="1517" t="s">
        <v>1087</v>
      </c>
      <c r="AZ26" s="1517"/>
      <c r="BA26" s="1517"/>
      <c r="BB26" s="1517"/>
      <c r="BC26" s="821"/>
      <c r="BD26" s="1517" t="s">
        <v>163</v>
      </c>
      <c r="BE26" s="1517"/>
      <c r="BF26" s="1517"/>
      <c r="BG26" s="1517"/>
      <c r="BH26" s="1517"/>
      <c r="BI26" s="1517"/>
      <c r="BJ26" s="1517"/>
      <c r="BK26" s="1517"/>
      <c r="BL26" s="1517"/>
      <c r="BM26" s="1517"/>
      <c r="BN26" s="1520" t="s">
        <v>164</v>
      </c>
      <c r="BO26" s="1520"/>
      <c r="BP26" s="1520"/>
      <c r="BQ26" s="1520"/>
      <c r="BR26" s="1520"/>
      <c r="BS26" s="1520"/>
      <c r="BT26" s="1520"/>
      <c r="BU26" s="1520"/>
      <c r="BV26" s="1520"/>
      <c r="BW26" s="1517" t="s">
        <v>165</v>
      </c>
      <c r="BX26" s="1517"/>
      <c r="BY26" s="1517"/>
      <c r="BZ26" s="1517"/>
      <c r="CA26" s="1517"/>
      <c r="CB26" s="1517"/>
      <c r="CC26" s="1517"/>
      <c r="CD26" s="1517"/>
      <c r="CE26" s="1521"/>
      <c r="CG26" s="43">
        <v>5</v>
      </c>
      <c r="CH26" s="1597" t="s">
        <v>202</v>
      </c>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7"/>
      <c r="DI26" s="1597"/>
      <c r="DJ26" s="1597"/>
      <c r="DK26" s="1597"/>
      <c r="DL26" s="1597"/>
      <c r="DM26" s="1597"/>
      <c r="DN26" s="1597"/>
      <c r="DO26" s="1597"/>
      <c r="DP26" s="1597"/>
      <c r="DQ26" s="1597"/>
      <c r="DR26" s="1597"/>
      <c r="DS26" s="1597"/>
      <c r="DT26" s="1597"/>
      <c r="DU26" s="1597"/>
    </row>
    <row r="27" spans="1:125" ht="13.5" customHeight="1">
      <c r="A27" s="808"/>
      <c r="B27" s="1435" t="s">
        <v>1088</v>
      </c>
      <c r="C27" s="1435"/>
      <c r="D27" s="1435"/>
      <c r="E27" s="1435"/>
      <c r="F27" s="1435"/>
      <c r="G27" s="811"/>
      <c r="H27" s="819" t="s">
        <v>1086</v>
      </c>
      <c r="I27" s="1436" t="s">
        <v>1089</v>
      </c>
      <c r="J27" s="1436"/>
      <c r="K27" s="1436"/>
      <c r="L27" s="1436"/>
      <c r="M27" s="821"/>
      <c r="N27" s="1456" t="s">
        <v>1090</v>
      </c>
      <c r="O27" s="1457"/>
      <c r="P27" s="1457"/>
      <c r="Q27" s="1457"/>
      <c r="R27" s="1457"/>
      <c r="S27" s="1457"/>
      <c r="T27" s="1457"/>
      <c r="U27" s="1457"/>
      <c r="V27" s="1457"/>
      <c r="W27" s="1457"/>
      <c r="X27" s="1457"/>
      <c r="Y27" s="1457"/>
      <c r="Z27" s="1457"/>
      <c r="AA27" s="1457"/>
      <c r="AB27" s="1458"/>
      <c r="AC27" s="1456" t="s">
        <v>1091</v>
      </c>
      <c r="AD27" s="1457"/>
      <c r="AE27" s="1457"/>
      <c r="AF27" s="1457"/>
      <c r="AG27" s="1457"/>
      <c r="AH27" s="1457"/>
      <c r="AI27" s="1457"/>
      <c r="AJ27" s="1457"/>
      <c r="AK27" s="1457"/>
      <c r="AL27" s="1457"/>
      <c r="AM27" s="1457"/>
      <c r="AN27" s="1457"/>
      <c r="AO27" s="1458"/>
      <c r="AP27" s="802"/>
      <c r="AQ27" s="812"/>
      <c r="AR27" s="1518"/>
      <c r="AS27" s="1518"/>
      <c r="AT27" s="1518"/>
      <c r="AU27" s="1518"/>
      <c r="AV27" s="1518"/>
      <c r="AW27" s="814"/>
      <c r="AX27" s="825"/>
      <c r="AY27" s="1518"/>
      <c r="AZ27" s="1518"/>
      <c r="BA27" s="1518"/>
      <c r="BB27" s="1518"/>
      <c r="BC27" s="835"/>
      <c r="BD27" s="1519"/>
      <c r="BE27" s="1519"/>
      <c r="BF27" s="1519"/>
      <c r="BG27" s="1519"/>
      <c r="BH27" s="1519"/>
      <c r="BI27" s="1519"/>
      <c r="BJ27" s="1519"/>
      <c r="BK27" s="1519"/>
      <c r="BL27" s="1519"/>
      <c r="BM27" s="1519"/>
      <c r="BN27" s="1520"/>
      <c r="BO27" s="1520"/>
      <c r="BP27" s="1520"/>
      <c r="BQ27" s="1520"/>
      <c r="BR27" s="1520"/>
      <c r="BS27" s="1520"/>
      <c r="BT27" s="1520"/>
      <c r="BU27" s="1520"/>
      <c r="BV27" s="1520"/>
      <c r="BW27" s="1519"/>
      <c r="BX27" s="1519"/>
      <c r="BY27" s="1519"/>
      <c r="BZ27" s="1519"/>
      <c r="CA27" s="1519"/>
      <c r="CB27" s="1519"/>
      <c r="CC27" s="1519"/>
      <c r="CD27" s="1519"/>
      <c r="CE27" s="1522"/>
      <c r="CG27" s="43"/>
      <c r="CH27" s="1599" t="s">
        <v>203</v>
      </c>
      <c r="CI27" s="1599"/>
      <c r="CJ27" s="1599"/>
      <c r="CK27" s="1599"/>
      <c r="CL27" s="1599"/>
      <c r="CM27" s="1599"/>
      <c r="CN27" s="1599"/>
      <c r="CO27" s="1599"/>
      <c r="CP27" s="1599"/>
      <c r="CQ27" s="1599"/>
      <c r="CR27" s="1599"/>
      <c r="CS27" s="1599"/>
      <c r="CT27" s="1599"/>
      <c r="CU27" s="1599"/>
      <c r="CV27" s="1599"/>
      <c r="CW27" s="1599"/>
      <c r="CX27" s="1599"/>
      <c r="CY27" s="1599"/>
      <c r="CZ27" s="1599"/>
      <c r="DA27" s="1599"/>
      <c r="DB27" s="1599"/>
      <c r="DC27" s="1599"/>
      <c r="DD27" s="1599"/>
      <c r="DE27" s="1599"/>
      <c r="DF27" s="1599"/>
      <c r="DG27" s="1599"/>
      <c r="DH27" s="1599"/>
      <c r="DI27" s="1599"/>
      <c r="DJ27" s="1599"/>
      <c r="DK27" s="1599"/>
      <c r="DL27" s="1599"/>
      <c r="DM27" s="1599"/>
      <c r="DN27" s="1599"/>
      <c r="DO27" s="1599"/>
      <c r="DP27" s="1599"/>
      <c r="DQ27" s="1599"/>
      <c r="DR27" s="1599"/>
      <c r="DS27" s="1599"/>
      <c r="DT27" s="1599"/>
      <c r="DU27" s="1599"/>
    </row>
    <row r="28" spans="1:125" ht="13.5" customHeight="1">
      <c r="A28" s="812"/>
      <c r="B28" s="1448"/>
      <c r="C28" s="1448"/>
      <c r="D28" s="1448"/>
      <c r="E28" s="1448"/>
      <c r="F28" s="1448"/>
      <c r="G28" s="814"/>
      <c r="H28" s="823"/>
      <c r="I28" s="1438"/>
      <c r="J28" s="1438"/>
      <c r="K28" s="1438"/>
      <c r="L28" s="1438"/>
      <c r="M28" s="824"/>
      <c r="N28" s="1459"/>
      <c r="O28" s="1460"/>
      <c r="P28" s="1460"/>
      <c r="Q28" s="1460"/>
      <c r="R28" s="1460"/>
      <c r="S28" s="1460"/>
      <c r="T28" s="1460"/>
      <c r="U28" s="1460"/>
      <c r="V28" s="1460"/>
      <c r="W28" s="1460"/>
      <c r="X28" s="1460"/>
      <c r="Y28" s="1460"/>
      <c r="Z28" s="1460"/>
      <c r="AA28" s="1460"/>
      <c r="AB28" s="1461"/>
      <c r="AC28" s="1459"/>
      <c r="AD28" s="1460"/>
      <c r="AE28" s="1460"/>
      <c r="AF28" s="1460"/>
      <c r="AG28" s="1460"/>
      <c r="AH28" s="1460"/>
      <c r="AI28" s="1460"/>
      <c r="AJ28" s="1460"/>
      <c r="AK28" s="1460"/>
      <c r="AL28" s="1460"/>
      <c r="AM28" s="1460"/>
      <c r="AN28" s="1460"/>
      <c r="AO28" s="1461"/>
      <c r="AP28" s="825"/>
      <c r="AQ28" s="812"/>
      <c r="AR28" s="1518"/>
      <c r="AS28" s="1518"/>
      <c r="AT28" s="1518"/>
      <c r="AU28" s="1518"/>
      <c r="AV28" s="1518"/>
      <c r="AW28" s="814"/>
      <c r="AX28" s="802"/>
      <c r="AY28" s="1518"/>
      <c r="AZ28" s="1518"/>
      <c r="BA28" s="1518"/>
      <c r="BB28" s="1518"/>
      <c r="BC28" s="814"/>
      <c r="BD28" s="1523" t="s">
        <v>1092</v>
      </c>
      <c r="BE28" s="1523"/>
      <c r="BF28" s="1523"/>
      <c r="BG28" s="1523"/>
      <c r="BH28" s="1523"/>
      <c r="BI28" s="1523"/>
      <c r="BJ28" s="1523"/>
      <c r="BK28" s="1523"/>
      <c r="BL28" s="1523"/>
      <c r="BM28" s="1523"/>
      <c r="BN28" s="1527" t="s">
        <v>1092</v>
      </c>
      <c r="BO28" s="1527"/>
      <c r="BP28" s="1527"/>
      <c r="BQ28" s="1527"/>
      <c r="BR28" s="1527"/>
      <c r="BS28" s="1527"/>
      <c r="BT28" s="1527"/>
      <c r="BU28" s="1527"/>
      <c r="BV28" s="1527"/>
      <c r="BW28" s="1523" t="s">
        <v>1092</v>
      </c>
      <c r="BX28" s="1523"/>
      <c r="BY28" s="1523"/>
      <c r="BZ28" s="1523"/>
      <c r="CA28" s="1523"/>
      <c r="CB28" s="1523"/>
      <c r="CC28" s="1523"/>
      <c r="CD28" s="1523"/>
      <c r="CE28" s="1524"/>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812"/>
      <c r="B29" s="1448"/>
      <c r="C29" s="1448"/>
      <c r="D29" s="1448"/>
      <c r="E29" s="1448"/>
      <c r="F29" s="1448"/>
      <c r="G29" s="814"/>
      <c r="H29" s="808"/>
      <c r="I29" s="1436" t="s">
        <v>1093</v>
      </c>
      <c r="J29" s="1436"/>
      <c r="K29" s="1436"/>
      <c r="L29" s="1436"/>
      <c r="M29" s="811"/>
      <c r="N29" s="1439"/>
      <c r="O29" s="1440"/>
      <c r="P29" s="1440"/>
      <c r="Q29" s="1440"/>
      <c r="R29" s="1440"/>
      <c r="S29" s="1440"/>
      <c r="T29" s="1440"/>
      <c r="U29" s="1440"/>
      <c r="V29" s="1440"/>
      <c r="W29" s="1440"/>
      <c r="X29" s="1440"/>
      <c r="Y29" s="1440"/>
      <c r="Z29" s="1440"/>
      <c r="AA29" s="1440"/>
      <c r="AB29" s="1441"/>
      <c r="AC29" s="1439"/>
      <c r="AD29" s="1440"/>
      <c r="AE29" s="1440"/>
      <c r="AF29" s="1440"/>
      <c r="AG29" s="1440"/>
      <c r="AH29" s="1440"/>
      <c r="AI29" s="1440"/>
      <c r="AJ29" s="1440"/>
      <c r="AK29" s="1440"/>
      <c r="AL29" s="1440"/>
      <c r="AM29" s="1440"/>
      <c r="AN29" s="1440"/>
      <c r="AO29" s="1441"/>
      <c r="AP29" s="825"/>
      <c r="AQ29" s="812"/>
      <c r="AR29" s="1518"/>
      <c r="AS29" s="1518"/>
      <c r="AT29" s="1518"/>
      <c r="AU29" s="1518"/>
      <c r="AV29" s="1518"/>
      <c r="AW29" s="814"/>
      <c r="AX29" s="802"/>
      <c r="AY29" s="1518"/>
      <c r="AZ29" s="1518"/>
      <c r="BA29" s="1518"/>
      <c r="BB29" s="1518"/>
      <c r="BC29" s="814"/>
      <c r="BD29" s="1525"/>
      <c r="BE29" s="1525"/>
      <c r="BF29" s="1525"/>
      <c r="BG29" s="1525"/>
      <c r="BH29" s="1525"/>
      <c r="BI29" s="1525"/>
      <c r="BJ29" s="1525"/>
      <c r="BK29" s="1525"/>
      <c r="BL29" s="1525"/>
      <c r="BM29" s="1525"/>
      <c r="BN29" s="1527"/>
      <c r="BO29" s="1527"/>
      <c r="BP29" s="1527"/>
      <c r="BQ29" s="1527"/>
      <c r="BR29" s="1527"/>
      <c r="BS29" s="1527"/>
      <c r="BT29" s="1527"/>
      <c r="BU29" s="1527"/>
      <c r="BV29" s="1527"/>
      <c r="BW29" s="1525"/>
      <c r="BX29" s="1525"/>
      <c r="BY29" s="1525"/>
      <c r="BZ29" s="1525"/>
      <c r="CA29" s="1525"/>
      <c r="CB29" s="1525"/>
      <c r="CC29" s="1525"/>
      <c r="CD29" s="1525"/>
      <c r="CE29" s="1526"/>
      <c r="CG29" s="43">
        <v>6</v>
      </c>
      <c r="CH29" s="1597" t="s">
        <v>206</v>
      </c>
      <c r="CI29" s="1598"/>
      <c r="CJ29" s="1598"/>
      <c r="CK29" s="1598"/>
      <c r="CL29" s="1598"/>
      <c r="CM29" s="1598"/>
      <c r="CN29" s="1598"/>
      <c r="CO29" s="1598"/>
      <c r="CP29" s="1598"/>
      <c r="CQ29" s="1598"/>
      <c r="CR29" s="1598"/>
      <c r="CS29" s="1598"/>
      <c r="CT29" s="1598"/>
      <c r="CU29" s="1598"/>
      <c r="CV29" s="1598"/>
      <c r="CW29" s="1598"/>
      <c r="CX29" s="1598"/>
      <c r="CY29" s="1598"/>
      <c r="CZ29" s="1598"/>
      <c r="DA29" s="1598"/>
      <c r="DB29" s="1598"/>
      <c r="DC29" s="1598"/>
      <c r="DD29" s="1598"/>
      <c r="DE29" s="1598"/>
      <c r="DF29" s="1598"/>
      <c r="DG29" s="1598"/>
      <c r="DH29" s="1598"/>
      <c r="DI29" s="1598"/>
      <c r="DJ29" s="1598"/>
      <c r="DK29" s="1598"/>
      <c r="DL29" s="1598"/>
      <c r="DM29" s="1598"/>
      <c r="DN29" s="1598"/>
      <c r="DO29" s="1598"/>
      <c r="DP29" s="33"/>
    </row>
    <row r="30" spans="1:125" ht="13.5" customHeight="1">
      <c r="A30" s="812"/>
      <c r="B30" s="1448"/>
      <c r="C30" s="1448"/>
      <c r="D30" s="1448"/>
      <c r="E30" s="1448"/>
      <c r="F30" s="1448"/>
      <c r="G30" s="814"/>
      <c r="H30" s="816"/>
      <c r="I30" s="1438"/>
      <c r="J30" s="1438"/>
      <c r="K30" s="1438"/>
      <c r="L30" s="1438"/>
      <c r="M30" s="818"/>
      <c r="N30" s="1445"/>
      <c r="O30" s="1446"/>
      <c r="P30" s="1446"/>
      <c r="Q30" s="1446"/>
      <c r="R30" s="1446"/>
      <c r="S30" s="1446"/>
      <c r="T30" s="1446"/>
      <c r="U30" s="1446"/>
      <c r="V30" s="1446"/>
      <c r="W30" s="1446"/>
      <c r="X30" s="1446"/>
      <c r="Y30" s="1446"/>
      <c r="Z30" s="1446"/>
      <c r="AA30" s="1446"/>
      <c r="AB30" s="1447"/>
      <c r="AC30" s="1445"/>
      <c r="AD30" s="1446"/>
      <c r="AE30" s="1446"/>
      <c r="AF30" s="1446"/>
      <c r="AG30" s="1446"/>
      <c r="AH30" s="1446"/>
      <c r="AI30" s="1446"/>
      <c r="AJ30" s="1446"/>
      <c r="AK30" s="1446"/>
      <c r="AL30" s="1446"/>
      <c r="AM30" s="1446"/>
      <c r="AN30" s="1446"/>
      <c r="AO30" s="1447"/>
      <c r="AP30" s="815"/>
      <c r="AQ30" s="812"/>
      <c r="AR30" s="1518"/>
      <c r="AS30" s="1518"/>
      <c r="AT30" s="1518"/>
      <c r="AU30" s="1518"/>
      <c r="AV30" s="1518"/>
      <c r="AW30" s="814"/>
      <c r="AX30" s="1528" t="s">
        <v>1094</v>
      </c>
      <c r="AY30" s="1529"/>
      <c r="AZ30" s="1529"/>
      <c r="BA30" s="1529"/>
      <c r="BB30" s="1529"/>
      <c r="BC30" s="1530"/>
      <c r="BD30" s="1456" t="s">
        <v>169</v>
      </c>
      <c r="BE30" s="1457"/>
      <c r="BF30" s="1457"/>
      <c r="BG30" s="1457"/>
      <c r="BH30" s="1457"/>
      <c r="BI30" s="1457"/>
      <c r="BJ30" s="1457"/>
      <c r="BK30" s="1456" t="s">
        <v>163</v>
      </c>
      <c r="BL30" s="1457"/>
      <c r="BM30" s="1457"/>
      <c r="BN30" s="1457"/>
      <c r="BO30" s="1457"/>
      <c r="BP30" s="1457"/>
      <c r="BQ30" s="1457"/>
      <c r="BR30" s="1458"/>
      <c r="BS30" s="1456" t="s">
        <v>164</v>
      </c>
      <c r="BT30" s="1457"/>
      <c r="BU30" s="1457"/>
      <c r="BV30" s="1457"/>
      <c r="BW30" s="1457"/>
      <c r="BX30" s="1457"/>
      <c r="BY30" s="1458"/>
      <c r="BZ30" s="1456" t="s">
        <v>165</v>
      </c>
      <c r="CA30" s="1457"/>
      <c r="CB30" s="1457"/>
      <c r="CC30" s="1457"/>
      <c r="CD30" s="1457"/>
      <c r="CE30" s="1458"/>
      <c r="CG30" s="43"/>
      <c r="CH30" s="1599" t="s">
        <v>207</v>
      </c>
      <c r="CI30" s="1599"/>
      <c r="CJ30" s="1599"/>
      <c r="CK30" s="1599"/>
      <c r="CL30" s="1599"/>
      <c r="CM30" s="1599"/>
      <c r="CN30" s="1599"/>
      <c r="CO30" s="1599"/>
      <c r="CP30" s="1599"/>
      <c r="CQ30" s="1599"/>
      <c r="CR30" s="1599"/>
      <c r="CS30" s="1599"/>
      <c r="CT30" s="1599"/>
      <c r="CU30" s="1599"/>
      <c r="CV30" s="1599"/>
      <c r="CW30" s="1599"/>
      <c r="CX30" s="1599"/>
      <c r="CY30" s="1599"/>
      <c r="CZ30" s="1599"/>
      <c r="DA30" s="1599"/>
      <c r="DB30" s="1599"/>
      <c r="DC30" s="1599"/>
      <c r="DD30" s="1599"/>
      <c r="DE30" s="1599"/>
      <c r="DF30" s="1599"/>
      <c r="DG30" s="1599"/>
      <c r="DH30" s="1599"/>
      <c r="DI30" s="1599"/>
      <c r="DJ30" s="1599"/>
      <c r="DK30" s="1599"/>
      <c r="DL30" s="1599"/>
      <c r="DM30" s="1599"/>
      <c r="DN30" s="1599"/>
      <c r="DO30" s="1599"/>
      <c r="DP30" s="1599"/>
      <c r="DQ30" s="1599"/>
      <c r="DR30" s="1599"/>
      <c r="DS30" s="1599"/>
      <c r="DT30" s="1599"/>
      <c r="DU30" s="1599"/>
    </row>
    <row r="31" spans="1:125" ht="13.5" customHeight="1">
      <c r="A31" s="812"/>
      <c r="B31" s="1448"/>
      <c r="C31" s="1448"/>
      <c r="D31" s="1448"/>
      <c r="E31" s="1448"/>
      <c r="F31" s="1448"/>
      <c r="G31" s="814"/>
      <c r="H31" s="812"/>
      <c r="I31" s="1436" t="s">
        <v>1095</v>
      </c>
      <c r="J31" s="1436"/>
      <c r="K31" s="1436"/>
      <c r="L31" s="1436"/>
      <c r="M31" s="814"/>
      <c r="N31" s="1439"/>
      <c r="O31" s="1440"/>
      <c r="P31" s="1440"/>
      <c r="Q31" s="1440"/>
      <c r="R31" s="1440"/>
      <c r="S31" s="1440"/>
      <c r="T31" s="1440"/>
      <c r="U31" s="1440"/>
      <c r="V31" s="1440"/>
      <c r="W31" s="1440"/>
      <c r="X31" s="1440"/>
      <c r="Y31" s="1440"/>
      <c r="Z31" s="1440"/>
      <c r="AA31" s="1440"/>
      <c r="AB31" s="1441"/>
      <c r="AC31" s="1439"/>
      <c r="AD31" s="1440"/>
      <c r="AE31" s="1440"/>
      <c r="AF31" s="1440"/>
      <c r="AG31" s="1440"/>
      <c r="AH31" s="1440"/>
      <c r="AI31" s="1440"/>
      <c r="AJ31" s="1440"/>
      <c r="AK31" s="1440"/>
      <c r="AL31" s="1440"/>
      <c r="AM31" s="1440"/>
      <c r="AN31" s="1440"/>
      <c r="AO31" s="1441"/>
      <c r="AP31" s="815"/>
      <c r="AQ31" s="812"/>
      <c r="AR31" s="1518"/>
      <c r="AS31" s="1518"/>
      <c r="AT31" s="1518"/>
      <c r="AU31" s="1518"/>
      <c r="AV31" s="1518"/>
      <c r="AW31" s="814"/>
      <c r="AX31" s="1531"/>
      <c r="AY31" s="1532"/>
      <c r="AZ31" s="1532"/>
      <c r="BA31" s="1532"/>
      <c r="BB31" s="1532"/>
      <c r="BC31" s="1533"/>
      <c r="BD31" s="1459"/>
      <c r="BE31" s="1460"/>
      <c r="BF31" s="1460"/>
      <c r="BG31" s="1460"/>
      <c r="BH31" s="1460"/>
      <c r="BI31" s="1460"/>
      <c r="BJ31" s="1460"/>
      <c r="BK31" s="1459"/>
      <c r="BL31" s="1460"/>
      <c r="BM31" s="1460"/>
      <c r="BN31" s="1460"/>
      <c r="BO31" s="1460"/>
      <c r="BP31" s="1460"/>
      <c r="BQ31" s="1460"/>
      <c r="BR31" s="1461"/>
      <c r="BS31" s="1459"/>
      <c r="BT31" s="1460"/>
      <c r="BU31" s="1460"/>
      <c r="BV31" s="1460"/>
      <c r="BW31" s="1460"/>
      <c r="BX31" s="1460"/>
      <c r="BY31" s="1461"/>
      <c r="BZ31" s="1459"/>
      <c r="CA31" s="1460"/>
      <c r="CB31" s="1460"/>
      <c r="CC31" s="1460"/>
      <c r="CD31" s="1460"/>
      <c r="CE31" s="1461"/>
      <c r="CG31" s="43"/>
      <c r="CH31" s="1599"/>
      <c r="CI31" s="1599"/>
      <c r="CJ31" s="1599"/>
      <c r="CK31" s="1599"/>
      <c r="CL31" s="1599"/>
      <c r="CM31" s="1599"/>
      <c r="CN31" s="1599"/>
      <c r="CO31" s="1599"/>
      <c r="CP31" s="1599"/>
      <c r="CQ31" s="1599"/>
      <c r="CR31" s="1599"/>
      <c r="CS31" s="1599"/>
      <c r="CT31" s="1599"/>
      <c r="CU31" s="1599"/>
      <c r="CV31" s="1599"/>
      <c r="CW31" s="1599"/>
      <c r="CX31" s="1599"/>
      <c r="CY31" s="1599"/>
      <c r="CZ31" s="1599"/>
      <c r="DA31" s="1599"/>
      <c r="DB31" s="1599"/>
      <c r="DC31" s="1599"/>
      <c r="DD31" s="1599"/>
      <c r="DE31" s="1599"/>
      <c r="DF31" s="1599"/>
      <c r="DG31" s="1599"/>
      <c r="DH31" s="1599"/>
      <c r="DI31" s="1599"/>
      <c r="DJ31" s="1599"/>
      <c r="DK31" s="1599"/>
      <c r="DL31" s="1599"/>
      <c r="DM31" s="1599"/>
      <c r="DN31" s="1599"/>
      <c r="DO31" s="1599"/>
      <c r="DP31" s="1599"/>
      <c r="DQ31" s="1599"/>
      <c r="DR31" s="1599"/>
      <c r="DS31" s="1599"/>
      <c r="DT31" s="1599"/>
      <c r="DU31" s="1599"/>
    </row>
    <row r="32" spans="1:125" ht="13.5" customHeight="1">
      <c r="A32" s="816"/>
      <c r="B32" s="1449"/>
      <c r="C32" s="1449"/>
      <c r="D32" s="1449"/>
      <c r="E32" s="1449"/>
      <c r="F32" s="1449"/>
      <c r="G32" s="818"/>
      <c r="H32" s="816"/>
      <c r="I32" s="1438"/>
      <c r="J32" s="1438"/>
      <c r="K32" s="1438"/>
      <c r="L32" s="1438"/>
      <c r="M32" s="818"/>
      <c r="N32" s="1445"/>
      <c r="O32" s="1446"/>
      <c r="P32" s="1446"/>
      <c r="Q32" s="1446"/>
      <c r="R32" s="1446"/>
      <c r="S32" s="1446"/>
      <c r="T32" s="1446"/>
      <c r="U32" s="1446"/>
      <c r="V32" s="1446"/>
      <c r="W32" s="1446"/>
      <c r="X32" s="1446"/>
      <c r="Y32" s="1446"/>
      <c r="Z32" s="1446"/>
      <c r="AA32" s="1446"/>
      <c r="AB32" s="1447"/>
      <c r="AC32" s="1445"/>
      <c r="AD32" s="1446"/>
      <c r="AE32" s="1446"/>
      <c r="AF32" s="1446"/>
      <c r="AG32" s="1446"/>
      <c r="AH32" s="1446"/>
      <c r="AI32" s="1446"/>
      <c r="AJ32" s="1446"/>
      <c r="AK32" s="1446"/>
      <c r="AL32" s="1446"/>
      <c r="AM32" s="1446"/>
      <c r="AN32" s="1446"/>
      <c r="AO32" s="1447"/>
      <c r="AP32" s="815"/>
      <c r="AQ32" s="812"/>
      <c r="AR32" s="1518"/>
      <c r="AS32" s="1518"/>
      <c r="AT32" s="1518"/>
      <c r="AU32" s="1518"/>
      <c r="AV32" s="1518"/>
      <c r="AW32" s="814"/>
      <c r="AX32" s="1531"/>
      <c r="AY32" s="1532"/>
      <c r="AZ32" s="1532"/>
      <c r="BA32" s="1532"/>
      <c r="BB32" s="1532"/>
      <c r="BC32" s="1533"/>
      <c r="BD32" s="1456"/>
      <c r="BE32" s="1457"/>
      <c r="BF32" s="1457"/>
      <c r="BG32" s="1457"/>
      <c r="BH32" s="1457"/>
      <c r="BI32" s="1457"/>
      <c r="BJ32" s="1457"/>
      <c r="BK32" s="1456"/>
      <c r="BL32" s="1457"/>
      <c r="BM32" s="1457"/>
      <c r="BN32" s="1457"/>
      <c r="BO32" s="1457"/>
      <c r="BP32" s="1457"/>
      <c r="BQ32" s="1457"/>
      <c r="BR32" s="1458"/>
      <c r="BS32" s="1456"/>
      <c r="BT32" s="1457"/>
      <c r="BU32" s="1457"/>
      <c r="BV32" s="1457"/>
      <c r="BW32" s="1457"/>
      <c r="BX32" s="1457"/>
      <c r="BY32" s="1458"/>
      <c r="BZ32" s="1456"/>
      <c r="CA32" s="1457"/>
      <c r="CB32" s="1457"/>
      <c r="CC32" s="1457"/>
      <c r="CD32" s="1457"/>
      <c r="CE32" s="1458"/>
      <c r="CG32" s="43"/>
      <c r="CH32" s="1599"/>
      <c r="CI32" s="1599"/>
      <c r="CJ32" s="1599"/>
      <c r="CK32" s="1599"/>
      <c r="CL32" s="1599"/>
      <c r="CM32" s="1599"/>
      <c r="CN32" s="1599"/>
      <c r="CO32" s="1599"/>
      <c r="CP32" s="1599"/>
      <c r="CQ32" s="1599"/>
      <c r="CR32" s="1599"/>
      <c r="CS32" s="1599"/>
      <c r="CT32" s="1599"/>
      <c r="CU32" s="1599"/>
      <c r="CV32" s="1599"/>
      <c r="CW32" s="1599"/>
      <c r="CX32" s="1599"/>
      <c r="CY32" s="1599"/>
      <c r="CZ32" s="1599"/>
      <c r="DA32" s="1599"/>
      <c r="DB32" s="1599"/>
      <c r="DC32" s="1599"/>
      <c r="DD32" s="1599"/>
      <c r="DE32" s="1599"/>
      <c r="DF32" s="1599"/>
      <c r="DG32" s="1599"/>
      <c r="DH32" s="1599"/>
      <c r="DI32" s="1599"/>
      <c r="DJ32" s="1599"/>
      <c r="DK32" s="1599"/>
      <c r="DL32" s="1599"/>
      <c r="DM32" s="1599"/>
      <c r="DN32" s="1599"/>
      <c r="DO32" s="1599"/>
      <c r="DP32" s="1599"/>
      <c r="DQ32" s="1599"/>
      <c r="DR32" s="1599"/>
      <c r="DS32" s="1599"/>
      <c r="DT32" s="1599"/>
      <c r="DU32" s="1599"/>
    </row>
    <row r="33" spans="1:126" ht="13.5" customHeight="1">
      <c r="A33" s="802"/>
      <c r="B33" s="802"/>
      <c r="C33" s="802"/>
      <c r="D33" s="802"/>
      <c r="E33" s="802"/>
      <c r="F33" s="802"/>
      <c r="G33" s="802"/>
      <c r="H33" s="802"/>
      <c r="I33" s="802"/>
      <c r="J33" s="802"/>
      <c r="K33" s="802"/>
      <c r="L33" s="802"/>
      <c r="M33" s="802"/>
      <c r="N33" s="802"/>
      <c r="O33" s="802"/>
      <c r="P33" s="802"/>
      <c r="Q33" s="802"/>
      <c r="R33" s="802"/>
      <c r="S33" s="802"/>
      <c r="T33" s="802"/>
      <c r="U33" s="802"/>
      <c r="V33" s="802"/>
      <c r="W33" s="802"/>
      <c r="X33" s="802"/>
      <c r="Y33" s="802"/>
      <c r="Z33" s="802"/>
      <c r="AA33" s="802"/>
      <c r="AB33" s="802"/>
      <c r="AC33" s="802"/>
      <c r="AD33" s="802"/>
      <c r="AE33" s="802"/>
      <c r="AF33" s="802"/>
      <c r="AG33" s="802"/>
      <c r="AH33" s="802"/>
      <c r="AI33" s="802"/>
      <c r="AJ33" s="802"/>
      <c r="AK33" s="802"/>
      <c r="AL33" s="802"/>
      <c r="AM33" s="802"/>
      <c r="AN33" s="802"/>
      <c r="AO33" s="802"/>
      <c r="AP33" s="815"/>
      <c r="AQ33" s="816"/>
      <c r="AR33" s="1519"/>
      <c r="AS33" s="1519"/>
      <c r="AT33" s="1519"/>
      <c r="AU33" s="1519"/>
      <c r="AV33" s="1519"/>
      <c r="AW33" s="818"/>
      <c r="AX33" s="1534"/>
      <c r="AY33" s="1535"/>
      <c r="AZ33" s="1535"/>
      <c r="BA33" s="1535"/>
      <c r="BB33" s="1535"/>
      <c r="BC33" s="1536"/>
      <c r="BD33" s="1459"/>
      <c r="BE33" s="1460"/>
      <c r="BF33" s="1460"/>
      <c r="BG33" s="1460"/>
      <c r="BH33" s="1460"/>
      <c r="BI33" s="1460"/>
      <c r="BJ33" s="1460"/>
      <c r="BK33" s="1459"/>
      <c r="BL33" s="1460"/>
      <c r="BM33" s="1460"/>
      <c r="BN33" s="1460"/>
      <c r="BO33" s="1460"/>
      <c r="BP33" s="1460"/>
      <c r="BQ33" s="1460"/>
      <c r="BR33" s="1461"/>
      <c r="BS33" s="1459"/>
      <c r="BT33" s="1460"/>
      <c r="BU33" s="1460"/>
      <c r="BV33" s="1460"/>
      <c r="BW33" s="1460"/>
      <c r="BX33" s="1460"/>
      <c r="BY33" s="1461"/>
      <c r="BZ33" s="1459"/>
      <c r="CA33" s="1460"/>
      <c r="CB33" s="1460"/>
      <c r="CC33" s="1460"/>
      <c r="CD33" s="1460"/>
      <c r="CE33" s="1461"/>
    </row>
    <row r="34" spans="1:126" ht="13.5" customHeight="1">
      <c r="A34" s="808"/>
      <c r="B34" s="1517" t="s">
        <v>1085</v>
      </c>
      <c r="C34" s="1517"/>
      <c r="D34" s="1517"/>
      <c r="E34" s="1517"/>
      <c r="F34" s="1517"/>
      <c r="G34" s="811"/>
      <c r="H34" s="820" t="s">
        <v>1086</v>
      </c>
      <c r="I34" s="1517" t="s">
        <v>1087</v>
      </c>
      <c r="J34" s="1517"/>
      <c r="K34" s="1517"/>
      <c r="L34" s="1517"/>
      <c r="M34" s="821"/>
      <c r="N34" s="1517" t="s">
        <v>163</v>
      </c>
      <c r="O34" s="1517"/>
      <c r="P34" s="1517"/>
      <c r="Q34" s="1517"/>
      <c r="R34" s="1517"/>
      <c r="S34" s="1517"/>
      <c r="T34" s="1517"/>
      <c r="U34" s="1517"/>
      <c r="V34" s="1517"/>
      <c r="W34" s="1517"/>
      <c r="X34" s="1520" t="s">
        <v>164</v>
      </c>
      <c r="Y34" s="1520"/>
      <c r="Z34" s="1520"/>
      <c r="AA34" s="1520"/>
      <c r="AB34" s="1520"/>
      <c r="AC34" s="1520"/>
      <c r="AD34" s="1520"/>
      <c r="AE34" s="1520"/>
      <c r="AF34" s="1520"/>
      <c r="AG34" s="1517" t="s">
        <v>165</v>
      </c>
      <c r="AH34" s="1517"/>
      <c r="AI34" s="1517"/>
      <c r="AJ34" s="1517"/>
      <c r="AK34" s="1517"/>
      <c r="AL34" s="1517"/>
      <c r="AM34" s="1517"/>
      <c r="AN34" s="1517"/>
      <c r="AO34" s="1521"/>
      <c r="AP34" s="802"/>
      <c r="AQ34" s="802"/>
      <c r="AR34" s="802"/>
      <c r="AS34" s="802"/>
      <c r="AT34" s="802"/>
      <c r="AU34" s="802"/>
      <c r="AV34" s="802"/>
      <c r="AW34" s="802"/>
      <c r="AX34" s="802"/>
      <c r="AY34" s="802"/>
      <c r="AZ34" s="802"/>
      <c r="BA34" s="802"/>
      <c r="BB34" s="802"/>
      <c r="BC34" s="802"/>
      <c r="BD34" s="802"/>
      <c r="BE34" s="802"/>
      <c r="BF34" s="802"/>
      <c r="BG34" s="802"/>
      <c r="BH34" s="802"/>
      <c r="BI34" s="802"/>
      <c r="BJ34" s="802"/>
      <c r="BK34" s="802"/>
      <c r="BL34" s="802"/>
      <c r="BM34" s="802"/>
      <c r="BN34" s="802"/>
      <c r="BO34" s="802"/>
      <c r="BP34" s="802"/>
      <c r="BQ34" s="802"/>
      <c r="BR34" s="802"/>
      <c r="BS34" s="802"/>
      <c r="BT34" s="802"/>
      <c r="BU34" s="802"/>
      <c r="BV34" s="802"/>
      <c r="BW34" s="802"/>
      <c r="BX34" s="802"/>
      <c r="BY34" s="802"/>
      <c r="BZ34" s="802"/>
      <c r="CA34" s="802"/>
      <c r="CB34" s="802"/>
      <c r="CC34" s="802"/>
      <c r="CD34" s="802"/>
      <c r="CE34" s="802"/>
      <c r="CG34" s="1596" t="s">
        <v>228</v>
      </c>
      <c r="CH34" s="1596"/>
      <c r="CI34" s="1596"/>
      <c r="CJ34" s="1596"/>
      <c r="CK34" s="1596"/>
      <c r="CL34" s="1596"/>
      <c r="CM34" s="1596"/>
      <c r="CN34" s="1596"/>
      <c r="CO34" s="1596"/>
      <c r="CP34" s="1596"/>
      <c r="CQ34" s="1596"/>
      <c r="CR34" s="1596"/>
      <c r="CS34" s="1596"/>
      <c r="CT34" s="1596"/>
      <c r="CU34" s="1596"/>
      <c r="CV34" s="1596"/>
      <c r="CW34" s="1596"/>
      <c r="CX34" s="1596"/>
      <c r="CY34" s="1596"/>
      <c r="CZ34" s="1596"/>
      <c r="DA34" s="1596"/>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812"/>
      <c r="B35" s="1518"/>
      <c r="C35" s="1518"/>
      <c r="D35" s="1518"/>
      <c r="E35" s="1518"/>
      <c r="F35" s="1518"/>
      <c r="G35" s="814"/>
      <c r="H35" s="825"/>
      <c r="I35" s="1518"/>
      <c r="J35" s="1518"/>
      <c r="K35" s="1518"/>
      <c r="L35" s="1518"/>
      <c r="M35" s="835"/>
      <c r="N35" s="1519"/>
      <c r="O35" s="1519"/>
      <c r="P35" s="1519"/>
      <c r="Q35" s="1519"/>
      <c r="R35" s="1519"/>
      <c r="S35" s="1519"/>
      <c r="T35" s="1519"/>
      <c r="U35" s="1519"/>
      <c r="V35" s="1519"/>
      <c r="W35" s="1519"/>
      <c r="X35" s="1520"/>
      <c r="Y35" s="1520"/>
      <c r="Z35" s="1520"/>
      <c r="AA35" s="1520"/>
      <c r="AB35" s="1520"/>
      <c r="AC35" s="1520"/>
      <c r="AD35" s="1520"/>
      <c r="AE35" s="1520"/>
      <c r="AF35" s="1520"/>
      <c r="AG35" s="1519"/>
      <c r="AH35" s="1519"/>
      <c r="AI35" s="1519"/>
      <c r="AJ35" s="1519"/>
      <c r="AK35" s="1519"/>
      <c r="AL35" s="1519"/>
      <c r="AM35" s="1519"/>
      <c r="AN35" s="1519"/>
      <c r="AO35" s="1522"/>
      <c r="AP35" s="802"/>
      <c r="AQ35" s="1542" t="s">
        <v>1096</v>
      </c>
      <c r="AR35" s="1543"/>
      <c r="AS35" s="1543"/>
      <c r="AT35" s="1543"/>
      <c r="AU35" s="1543"/>
      <c r="AV35" s="1543"/>
      <c r="AW35" s="1543"/>
      <c r="AX35" s="1543"/>
      <c r="AY35" s="1544"/>
      <c r="AZ35" s="1456"/>
      <c r="BA35" s="1457"/>
      <c r="BB35" s="1457"/>
      <c r="BC35" s="1457"/>
      <c r="BD35" s="1457"/>
      <c r="BE35" s="1457"/>
      <c r="BF35" s="1457"/>
      <c r="BG35" s="1457"/>
      <c r="BH35" s="1457"/>
      <c r="BI35" s="1457"/>
      <c r="BJ35" s="1458"/>
      <c r="BK35" s="802"/>
      <c r="BL35" s="1542" t="s">
        <v>1097</v>
      </c>
      <c r="BM35" s="1543"/>
      <c r="BN35" s="1543"/>
      <c r="BO35" s="1543"/>
      <c r="BP35" s="1543"/>
      <c r="BQ35" s="1543"/>
      <c r="BR35" s="1543"/>
      <c r="BS35" s="1543"/>
      <c r="BT35" s="1544"/>
      <c r="BU35" s="1456"/>
      <c r="BV35" s="1457"/>
      <c r="BW35" s="1457"/>
      <c r="BX35" s="1457"/>
      <c r="BY35" s="1457"/>
      <c r="BZ35" s="1457"/>
      <c r="CA35" s="1457"/>
      <c r="CB35" s="1457"/>
      <c r="CC35" s="1457"/>
      <c r="CD35" s="1457"/>
      <c r="CE35" s="1458"/>
      <c r="CG35" s="1596"/>
      <c r="CH35" s="1596"/>
      <c r="CI35" s="1596"/>
      <c r="CJ35" s="1596"/>
      <c r="CK35" s="1596"/>
      <c r="CL35" s="1596"/>
      <c r="CM35" s="1596"/>
      <c r="CN35" s="1596"/>
      <c r="CO35" s="1596"/>
      <c r="CP35" s="1596"/>
      <c r="CQ35" s="1596"/>
      <c r="CR35" s="1596"/>
      <c r="CS35" s="1596"/>
      <c r="CT35" s="1596"/>
      <c r="CU35" s="1596"/>
      <c r="CV35" s="1596"/>
      <c r="CW35" s="1596"/>
      <c r="CX35" s="1596"/>
      <c r="CY35" s="1596"/>
      <c r="CZ35" s="1596"/>
      <c r="DA35" s="1596"/>
      <c r="DB35" s="1596" t="s">
        <v>229</v>
      </c>
      <c r="DC35" s="1596"/>
      <c r="DD35" s="1596"/>
      <c r="DE35" s="1596"/>
      <c r="DF35" s="1596"/>
      <c r="DG35" s="1596"/>
      <c r="DH35" s="1596"/>
      <c r="DI35" s="1596"/>
      <c r="DJ35" s="1596"/>
      <c r="DK35" s="1596"/>
      <c r="DL35" s="1596"/>
      <c r="DM35" s="1596"/>
      <c r="DN35" s="1596"/>
      <c r="DO35" s="1596"/>
      <c r="DP35" s="1596"/>
      <c r="DQ35" s="1596"/>
      <c r="DR35" s="1596"/>
      <c r="DS35" s="1596"/>
      <c r="DT35" s="1596"/>
      <c r="DU35" s="1596"/>
      <c r="DV35" s="1596"/>
    </row>
    <row r="36" spans="1:126" ht="13.5" customHeight="1">
      <c r="A36" s="812"/>
      <c r="B36" s="1518"/>
      <c r="C36" s="1518"/>
      <c r="D36" s="1518"/>
      <c r="E36" s="1518"/>
      <c r="F36" s="1518"/>
      <c r="G36" s="814"/>
      <c r="H36" s="802"/>
      <c r="I36" s="1518"/>
      <c r="J36" s="1518"/>
      <c r="K36" s="1518"/>
      <c r="L36" s="1518"/>
      <c r="M36" s="814"/>
      <c r="N36" s="1523" t="s">
        <v>1092</v>
      </c>
      <c r="O36" s="1523"/>
      <c r="P36" s="1523"/>
      <c r="Q36" s="1523"/>
      <c r="R36" s="1523"/>
      <c r="S36" s="1523"/>
      <c r="T36" s="1523"/>
      <c r="U36" s="1523"/>
      <c r="V36" s="1523"/>
      <c r="W36" s="1523"/>
      <c r="X36" s="1527" t="s">
        <v>1092</v>
      </c>
      <c r="Y36" s="1527"/>
      <c r="Z36" s="1527"/>
      <c r="AA36" s="1527"/>
      <c r="AB36" s="1527"/>
      <c r="AC36" s="1527"/>
      <c r="AD36" s="1527"/>
      <c r="AE36" s="1527"/>
      <c r="AF36" s="1527"/>
      <c r="AG36" s="1523" t="s">
        <v>1092</v>
      </c>
      <c r="AH36" s="1523"/>
      <c r="AI36" s="1523"/>
      <c r="AJ36" s="1523"/>
      <c r="AK36" s="1523"/>
      <c r="AL36" s="1523"/>
      <c r="AM36" s="1523"/>
      <c r="AN36" s="1523"/>
      <c r="AO36" s="1524"/>
      <c r="AP36" s="802"/>
      <c r="AQ36" s="1545"/>
      <c r="AR36" s="1546"/>
      <c r="AS36" s="1546"/>
      <c r="AT36" s="1546"/>
      <c r="AU36" s="1546"/>
      <c r="AV36" s="1546"/>
      <c r="AW36" s="1546"/>
      <c r="AX36" s="1546"/>
      <c r="AY36" s="1547"/>
      <c r="AZ36" s="1539"/>
      <c r="BA36" s="1540"/>
      <c r="BB36" s="1540"/>
      <c r="BC36" s="1540"/>
      <c r="BD36" s="1540"/>
      <c r="BE36" s="1540"/>
      <c r="BF36" s="1540"/>
      <c r="BG36" s="1540"/>
      <c r="BH36" s="1540"/>
      <c r="BI36" s="1540"/>
      <c r="BJ36" s="1541"/>
      <c r="BK36" s="802"/>
      <c r="BL36" s="1545"/>
      <c r="BM36" s="1546"/>
      <c r="BN36" s="1546"/>
      <c r="BO36" s="1546"/>
      <c r="BP36" s="1546"/>
      <c r="BQ36" s="1546"/>
      <c r="BR36" s="1546"/>
      <c r="BS36" s="1546"/>
      <c r="BT36" s="1547"/>
      <c r="BU36" s="1539"/>
      <c r="BV36" s="1540"/>
      <c r="BW36" s="1540"/>
      <c r="BX36" s="1540"/>
      <c r="BY36" s="1540"/>
      <c r="BZ36" s="1540"/>
      <c r="CA36" s="1540"/>
      <c r="CB36" s="1540"/>
      <c r="CC36" s="1540"/>
      <c r="CD36" s="1540"/>
      <c r="CE36" s="1541"/>
      <c r="CG36" s="1596"/>
      <c r="CH36" s="1596"/>
      <c r="CI36" s="1596"/>
      <c r="CJ36" s="1596"/>
      <c r="CK36" s="1596"/>
      <c r="CL36" s="1596"/>
      <c r="CM36" s="1596"/>
      <c r="CN36" s="1596"/>
      <c r="CO36" s="1596"/>
      <c r="CP36" s="1596"/>
      <c r="CQ36" s="1596"/>
      <c r="CR36" s="1596"/>
      <c r="CS36" s="1596"/>
      <c r="CT36" s="1596"/>
      <c r="CU36" s="1596"/>
      <c r="CV36" s="1596"/>
      <c r="CW36" s="1596"/>
      <c r="CX36" s="1596"/>
      <c r="CY36" s="1596"/>
      <c r="CZ36" s="1596"/>
      <c r="DA36" s="1596"/>
      <c r="DB36" s="1596"/>
      <c r="DC36" s="1596"/>
      <c r="DD36" s="1596"/>
      <c r="DE36" s="1596"/>
      <c r="DF36" s="1596"/>
      <c r="DG36" s="1596"/>
      <c r="DH36" s="1596"/>
      <c r="DI36" s="1596"/>
      <c r="DJ36" s="1596"/>
      <c r="DK36" s="1596"/>
      <c r="DL36" s="1596"/>
      <c r="DM36" s="1596"/>
      <c r="DN36" s="1596"/>
      <c r="DO36" s="1596"/>
      <c r="DP36" s="1596"/>
      <c r="DQ36" s="1596"/>
      <c r="DR36" s="1596"/>
      <c r="DS36" s="1596"/>
      <c r="DT36" s="1596"/>
      <c r="DU36" s="1596"/>
      <c r="DV36" s="1596"/>
    </row>
    <row r="37" spans="1:126" ht="13.5" customHeight="1">
      <c r="A37" s="812"/>
      <c r="B37" s="1518"/>
      <c r="C37" s="1518"/>
      <c r="D37" s="1518"/>
      <c r="E37" s="1518"/>
      <c r="F37" s="1518"/>
      <c r="G37" s="814"/>
      <c r="H37" s="802"/>
      <c r="I37" s="1518"/>
      <c r="J37" s="1518"/>
      <c r="K37" s="1518"/>
      <c r="L37" s="1518"/>
      <c r="M37" s="814"/>
      <c r="N37" s="1525"/>
      <c r="O37" s="1525"/>
      <c r="P37" s="1525"/>
      <c r="Q37" s="1525"/>
      <c r="R37" s="1525"/>
      <c r="S37" s="1525"/>
      <c r="T37" s="1525"/>
      <c r="U37" s="1525"/>
      <c r="V37" s="1525"/>
      <c r="W37" s="1525"/>
      <c r="X37" s="1527"/>
      <c r="Y37" s="1527"/>
      <c r="Z37" s="1527"/>
      <c r="AA37" s="1527"/>
      <c r="AB37" s="1527"/>
      <c r="AC37" s="1527"/>
      <c r="AD37" s="1527"/>
      <c r="AE37" s="1527"/>
      <c r="AF37" s="1527"/>
      <c r="AG37" s="1525"/>
      <c r="AH37" s="1525"/>
      <c r="AI37" s="1525"/>
      <c r="AJ37" s="1525"/>
      <c r="AK37" s="1525"/>
      <c r="AL37" s="1525"/>
      <c r="AM37" s="1525"/>
      <c r="AN37" s="1525"/>
      <c r="AO37" s="1526"/>
      <c r="AP37" s="802"/>
      <c r="AQ37" s="812"/>
      <c r="AR37" s="802"/>
      <c r="AS37" s="1486" t="s">
        <v>1098</v>
      </c>
      <c r="AT37" s="1487"/>
      <c r="AU37" s="1487"/>
      <c r="AV37" s="1487"/>
      <c r="AW37" s="1487"/>
      <c r="AX37" s="1487"/>
      <c r="AY37" s="1537"/>
      <c r="AZ37" s="1456"/>
      <c r="BA37" s="1457"/>
      <c r="BB37" s="1457"/>
      <c r="BC37" s="1457"/>
      <c r="BD37" s="1457"/>
      <c r="BE37" s="1457"/>
      <c r="BF37" s="1457"/>
      <c r="BG37" s="1457"/>
      <c r="BH37" s="1457"/>
      <c r="BI37" s="1457"/>
      <c r="BJ37" s="1458"/>
      <c r="BK37" s="802"/>
      <c r="BL37" s="1542" t="s">
        <v>1099</v>
      </c>
      <c r="BM37" s="1543"/>
      <c r="BN37" s="1543"/>
      <c r="BO37" s="1543"/>
      <c r="BP37" s="1543"/>
      <c r="BQ37" s="1543"/>
      <c r="BR37" s="1543"/>
      <c r="BS37" s="1543"/>
      <c r="BT37" s="1544"/>
      <c r="BU37" s="1456"/>
      <c r="BV37" s="1457"/>
      <c r="BW37" s="1457"/>
      <c r="BX37" s="1457"/>
      <c r="BY37" s="1457"/>
      <c r="BZ37" s="1457"/>
      <c r="CA37" s="1457"/>
      <c r="CB37" s="1457"/>
      <c r="CC37" s="1457"/>
      <c r="CD37" s="1457"/>
      <c r="CE37" s="1458"/>
      <c r="CG37" s="1596"/>
      <c r="CH37" s="1596"/>
      <c r="CI37" s="1596"/>
      <c r="CJ37" s="1596"/>
      <c r="CK37" s="1596"/>
      <c r="CL37" s="1596"/>
      <c r="CM37" s="1596"/>
      <c r="CN37" s="1596"/>
      <c r="CO37" s="1596"/>
      <c r="CP37" s="1596"/>
      <c r="CQ37" s="1596"/>
      <c r="CR37" s="1596"/>
      <c r="CS37" s="1596"/>
      <c r="CT37" s="1596"/>
      <c r="CU37" s="1596"/>
      <c r="CV37" s="1596"/>
      <c r="CW37" s="1596"/>
      <c r="CX37" s="1596"/>
      <c r="CY37" s="1596"/>
      <c r="CZ37" s="1596"/>
      <c r="DA37" s="1596"/>
      <c r="DB37" s="1596"/>
      <c r="DC37" s="1596"/>
      <c r="DD37" s="1596"/>
      <c r="DE37" s="1596"/>
      <c r="DF37" s="1596"/>
      <c r="DG37" s="1596"/>
      <c r="DH37" s="1596"/>
      <c r="DI37" s="1596"/>
      <c r="DJ37" s="1596"/>
      <c r="DK37" s="1596"/>
      <c r="DL37" s="1596"/>
      <c r="DM37" s="1596"/>
      <c r="DN37" s="1596"/>
      <c r="DO37" s="1596"/>
      <c r="DP37" s="1596"/>
      <c r="DQ37" s="1596"/>
      <c r="DR37" s="1596"/>
      <c r="DS37" s="1596"/>
      <c r="DT37" s="1596"/>
      <c r="DU37" s="1596"/>
      <c r="DV37" s="1596"/>
    </row>
    <row r="38" spans="1:126" ht="13.5" customHeight="1">
      <c r="A38" s="812"/>
      <c r="B38" s="1518"/>
      <c r="C38" s="1518"/>
      <c r="D38" s="1518"/>
      <c r="E38" s="1518"/>
      <c r="F38" s="1518"/>
      <c r="G38" s="814"/>
      <c r="H38" s="1528" t="s">
        <v>1094</v>
      </c>
      <c r="I38" s="1529"/>
      <c r="J38" s="1529"/>
      <c r="K38" s="1529"/>
      <c r="L38" s="1529"/>
      <c r="M38" s="1530"/>
      <c r="N38" s="1457" t="s">
        <v>1089</v>
      </c>
      <c r="O38" s="1457"/>
      <c r="P38" s="1457"/>
      <c r="Q38" s="1458"/>
      <c r="R38" s="1456" t="s">
        <v>169</v>
      </c>
      <c r="S38" s="1457"/>
      <c r="T38" s="1457"/>
      <c r="U38" s="1457"/>
      <c r="V38" s="1457"/>
      <c r="W38" s="1457"/>
      <c r="X38" s="1458"/>
      <c r="Y38" s="1456" t="s">
        <v>163</v>
      </c>
      <c r="Z38" s="1457"/>
      <c r="AA38" s="1457"/>
      <c r="AB38" s="1457"/>
      <c r="AC38" s="1457"/>
      <c r="AD38" s="1457"/>
      <c r="AE38" s="1456" t="s">
        <v>164</v>
      </c>
      <c r="AF38" s="1457"/>
      <c r="AG38" s="1457"/>
      <c r="AH38" s="1457"/>
      <c r="AI38" s="1457"/>
      <c r="AJ38" s="1458"/>
      <c r="AK38" s="1457" t="s">
        <v>165</v>
      </c>
      <c r="AL38" s="1457"/>
      <c r="AM38" s="1457"/>
      <c r="AN38" s="1457"/>
      <c r="AO38" s="1458"/>
      <c r="AP38" s="802"/>
      <c r="AQ38" s="812"/>
      <c r="AR38" s="802"/>
      <c r="AS38" s="1488"/>
      <c r="AT38" s="1489"/>
      <c r="AU38" s="1489"/>
      <c r="AV38" s="1489"/>
      <c r="AW38" s="1489"/>
      <c r="AX38" s="1489"/>
      <c r="AY38" s="1538"/>
      <c r="AZ38" s="1539"/>
      <c r="BA38" s="1540"/>
      <c r="BB38" s="1540"/>
      <c r="BC38" s="1540"/>
      <c r="BD38" s="1540"/>
      <c r="BE38" s="1540"/>
      <c r="BF38" s="1540"/>
      <c r="BG38" s="1540"/>
      <c r="BH38" s="1540"/>
      <c r="BI38" s="1540"/>
      <c r="BJ38" s="1541"/>
      <c r="BK38" s="802"/>
      <c r="BL38" s="1545"/>
      <c r="BM38" s="1546"/>
      <c r="BN38" s="1546"/>
      <c r="BO38" s="1546"/>
      <c r="BP38" s="1546"/>
      <c r="BQ38" s="1546"/>
      <c r="BR38" s="1546"/>
      <c r="BS38" s="1546"/>
      <c r="BT38" s="1547"/>
      <c r="BU38" s="1539"/>
      <c r="BV38" s="1540"/>
      <c r="BW38" s="1540"/>
      <c r="BX38" s="1540"/>
      <c r="BY38" s="1540"/>
      <c r="BZ38" s="1540"/>
      <c r="CA38" s="1540"/>
      <c r="CB38" s="1540"/>
      <c r="CC38" s="1540"/>
      <c r="CD38" s="1540"/>
      <c r="CE38" s="1541"/>
      <c r="CG38" s="1596"/>
      <c r="CH38" s="1596"/>
      <c r="CI38" s="1596"/>
      <c r="CJ38" s="1596"/>
      <c r="CK38" s="1596"/>
      <c r="CL38" s="1596"/>
      <c r="CM38" s="1596"/>
      <c r="CN38" s="1596"/>
      <c r="CO38" s="1596"/>
      <c r="CP38" s="1596"/>
      <c r="CQ38" s="1596"/>
      <c r="CR38" s="1596"/>
      <c r="CS38" s="1596"/>
      <c r="CT38" s="1596"/>
      <c r="CU38" s="1596"/>
      <c r="CV38" s="1596"/>
      <c r="CW38" s="1596"/>
      <c r="CX38" s="1596"/>
      <c r="CY38" s="1596"/>
      <c r="CZ38" s="1596"/>
      <c r="DA38" s="1596"/>
      <c r="DB38" s="1596"/>
      <c r="DC38" s="1596"/>
      <c r="DD38" s="1596"/>
      <c r="DE38" s="1596"/>
      <c r="DF38" s="1596"/>
      <c r="DG38" s="1596"/>
      <c r="DH38" s="1596"/>
      <c r="DI38" s="1596"/>
      <c r="DJ38" s="1596"/>
      <c r="DK38" s="1596"/>
      <c r="DL38" s="1596"/>
      <c r="DM38" s="1596"/>
      <c r="DN38" s="1596"/>
      <c r="DO38" s="1596"/>
      <c r="DP38" s="1596"/>
      <c r="DQ38" s="1596"/>
      <c r="DR38" s="1596"/>
      <c r="DS38" s="1596"/>
      <c r="DT38" s="1596"/>
      <c r="DU38" s="1596"/>
      <c r="DV38" s="1596"/>
    </row>
    <row r="39" spans="1:126" ht="13.5" customHeight="1">
      <c r="A39" s="812"/>
      <c r="B39" s="1518"/>
      <c r="C39" s="1518"/>
      <c r="D39" s="1518"/>
      <c r="E39" s="1518"/>
      <c r="F39" s="1518"/>
      <c r="G39" s="814"/>
      <c r="H39" s="1531"/>
      <c r="I39" s="1532"/>
      <c r="J39" s="1532"/>
      <c r="K39" s="1532"/>
      <c r="L39" s="1532"/>
      <c r="M39" s="1533"/>
      <c r="N39" s="1460"/>
      <c r="O39" s="1460"/>
      <c r="P39" s="1460"/>
      <c r="Q39" s="1461"/>
      <c r="R39" s="1459"/>
      <c r="S39" s="1460"/>
      <c r="T39" s="1460"/>
      <c r="U39" s="1460"/>
      <c r="V39" s="1460"/>
      <c r="W39" s="1460"/>
      <c r="X39" s="1461"/>
      <c r="Y39" s="1459"/>
      <c r="Z39" s="1460"/>
      <c r="AA39" s="1460"/>
      <c r="AB39" s="1460"/>
      <c r="AC39" s="1460"/>
      <c r="AD39" s="1460"/>
      <c r="AE39" s="1459"/>
      <c r="AF39" s="1460"/>
      <c r="AG39" s="1460"/>
      <c r="AH39" s="1460"/>
      <c r="AI39" s="1460"/>
      <c r="AJ39" s="1461"/>
      <c r="AK39" s="1460"/>
      <c r="AL39" s="1460"/>
      <c r="AM39" s="1460"/>
      <c r="AN39" s="1460"/>
      <c r="AO39" s="1461"/>
      <c r="AP39" s="802"/>
      <c r="AQ39" s="1542" t="s">
        <v>1100</v>
      </c>
      <c r="AR39" s="1543"/>
      <c r="AS39" s="1543"/>
      <c r="AT39" s="1543"/>
      <c r="AU39" s="1543"/>
      <c r="AV39" s="1543"/>
      <c r="AW39" s="1543"/>
      <c r="AX39" s="1543"/>
      <c r="AY39" s="1544"/>
      <c r="AZ39" s="1548" t="s">
        <v>1101</v>
      </c>
      <c r="BA39" s="1549"/>
      <c r="BB39" s="1549"/>
      <c r="BC39" s="1549"/>
      <c r="BD39" s="1549"/>
      <c r="BE39" s="1549"/>
      <c r="BF39" s="1549"/>
      <c r="BG39" s="1549"/>
      <c r="BH39" s="1549"/>
      <c r="BI39" s="1549"/>
      <c r="BJ39" s="1550"/>
      <c r="BK39" s="802"/>
      <c r="BL39" s="1542" t="s">
        <v>1102</v>
      </c>
      <c r="BM39" s="1543"/>
      <c r="BN39" s="1543"/>
      <c r="BO39" s="1543"/>
      <c r="BP39" s="1543"/>
      <c r="BQ39" s="1543"/>
      <c r="BR39" s="1543"/>
      <c r="BS39" s="1543"/>
      <c r="BT39" s="1544"/>
      <c r="BU39" s="1456"/>
      <c r="BV39" s="1457"/>
      <c r="BW39" s="1457"/>
      <c r="BX39" s="1457"/>
      <c r="BY39" s="1457"/>
      <c r="BZ39" s="1457"/>
      <c r="CA39" s="1457"/>
      <c r="CB39" s="1457"/>
      <c r="CC39" s="1457"/>
      <c r="CD39" s="1457"/>
      <c r="CE39" s="1458"/>
      <c r="CG39" s="1596"/>
      <c r="CH39" s="1596"/>
      <c r="CI39" s="1596"/>
      <c r="CJ39" s="1596"/>
      <c r="CK39" s="1596"/>
      <c r="CL39" s="1596"/>
      <c r="CM39" s="1596"/>
      <c r="CN39" s="1596"/>
      <c r="CO39" s="1596"/>
      <c r="CP39" s="1596"/>
      <c r="CQ39" s="1596"/>
      <c r="CR39" s="1596"/>
      <c r="CS39" s="1596"/>
      <c r="CT39" s="1596"/>
      <c r="CU39" s="1596"/>
      <c r="CV39" s="1596"/>
      <c r="CW39" s="1596"/>
      <c r="CX39" s="1596"/>
      <c r="CY39" s="1596"/>
      <c r="CZ39" s="1596"/>
      <c r="DA39" s="1596"/>
      <c r="DB39" s="1596"/>
      <c r="DC39" s="1596"/>
      <c r="DD39" s="1596"/>
      <c r="DE39" s="1596"/>
      <c r="DF39" s="1596"/>
      <c r="DG39" s="1596"/>
      <c r="DH39" s="1596"/>
      <c r="DI39" s="1596"/>
      <c r="DJ39" s="1596"/>
      <c r="DK39" s="1596"/>
      <c r="DL39" s="1596"/>
      <c r="DM39" s="1596"/>
      <c r="DN39" s="1596"/>
      <c r="DO39" s="1596"/>
      <c r="DP39" s="1596"/>
      <c r="DQ39" s="1596"/>
      <c r="DR39" s="1596"/>
      <c r="DS39" s="1596"/>
      <c r="DT39" s="1596"/>
      <c r="DU39" s="1596"/>
      <c r="DV39" s="1596"/>
    </row>
    <row r="40" spans="1:126" ht="13.5" customHeight="1">
      <c r="A40" s="812"/>
      <c r="B40" s="1518"/>
      <c r="C40" s="1518"/>
      <c r="D40" s="1518"/>
      <c r="E40" s="1518"/>
      <c r="F40" s="1518"/>
      <c r="G40" s="814"/>
      <c r="H40" s="1531"/>
      <c r="I40" s="1532"/>
      <c r="J40" s="1532"/>
      <c r="K40" s="1532"/>
      <c r="L40" s="1532"/>
      <c r="M40" s="1533"/>
      <c r="N40" s="1558" t="s">
        <v>1093</v>
      </c>
      <c r="O40" s="1558"/>
      <c r="P40" s="1558"/>
      <c r="Q40" s="1559"/>
      <c r="R40" s="1456"/>
      <c r="S40" s="1457"/>
      <c r="T40" s="1457"/>
      <c r="U40" s="1457"/>
      <c r="V40" s="1457"/>
      <c r="W40" s="1457"/>
      <c r="X40" s="1458"/>
      <c r="Y40" s="1456"/>
      <c r="Z40" s="1457"/>
      <c r="AA40" s="1457"/>
      <c r="AB40" s="1457"/>
      <c r="AC40" s="1457"/>
      <c r="AD40" s="1457"/>
      <c r="AE40" s="1456"/>
      <c r="AF40" s="1457"/>
      <c r="AG40" s="1457"/>
      <c r="AH40" s="1457"/>
      <c r="AI40" s="1457"/>
      <c r="AJ40" s="1458"/>
      <c r="AK40" s="1457"/>
      <c r="AL40" s="1457"/>
      <c r="AM40" s="1457"/>
      <c r="AN40" s="1457"/>
      <c r="AO40" s="1458"/>
      <c r="AP40" s="802"/>
      <c r="AQ40" s="1545"/>
      <c r="AR40" s="1546"/>
      <c r="AS40" s="1546"/>
      <c r="AT40" s="1546"/>
      <c r="AU40" s="1546"/>
      <c r="AV40" s="1546"/>
      <c r="AW40" s="1546"/>
      <c r="AX40" s="1546"/>
      <c r="AY40" s="1547"/>
      <c r="AZ40" s="1551"/>
      <c r="BA40" s="1552"/>
      <c r="BB40" s="1552"/>
      <c r="BC40" s="1552"/>
      <c r="BD40" s="1552"/>
      <c r="BE40" s="1552"/>
      <c r="BF40" s="1552"/>
      <c r="BG40" s="1552"/>
      <c r="BH40" s="1552"/>
      <c r="BI40" s="1552"/>
      <c r="BJ40" s="1553"/>
      <c r="BK40" s="802"/>
      <c r="BL40" s="1545"/>
      <c r="BM40" s="1546"/>
      <c r="BN40" s="1546"/>
      <c r="BO40" s="1546"/>
      <c r="BP40" s="1546"/>
      <c r="BQ40" s="1546"/>
      <c r="BR40" s="1546"/>
      <c r="BS40" s="1546"/>
      <c r="BT40" s="1547"/>
      <c r="BU40" s="1539"/>
      <c r="BV40" s="1540"/>
      <c r="BW40" s="1540"/>
      <c r="BX40" s="1540"/>
      <c r="BY40" s="1540"/>
      <c r="BZ40" s="1540"/>
      <c r="CA40" s="1540"/>
      <c r="CB40" s="1540"/>
      <c r="CC40" s="1540"/>
      <c r="CD40" s="1540"/>
      <c r="CE40" s="1541"/>
      <c r="CG40" s="1596"/>
      <c r="CH40" s="1596"/>
      <c r="CI40" s="1596"/>
      <c r="CJ40" s="1596"/>
      <c r="CK40" s="1596"/>
      <c r="CL40" s="1596"/>
      <c r="CM40" s="1596"/>
      <c r="CN40" s="1596"/>
      <c r="CO40" s="1596"/>
      <c r="CP40" s="1596"/>
      <c r="CQ40" s="1596"/>
      <c r="CR40" s="1596"/>
      <c r="CS40" s="1596"/>
      <c r="CT40" s="1596"/>
      <c r="CU40" s="1596"/>
      <c r="CV40" s="1596"/>
      <c r="CW40" s="1596"/>
      <c r="CX40" s="1596"/>
      <c r="CY40" s="1596"/>
      <c r="CZ40" s="1596"/>
      <c r="DA40" s="1596"/>
      <c r="DB40" s="1596"/>
      <c r="DC40" s="1596"/>
      <c r="DD40" s="1596"/>
      <c r="DE40" s="1596"/>
      <c r="DF40" s="1596"/>
      <c r="DG40" s="1596"/>
      <c r="DH40" s="1596"/>
      <c r="DI40" s="1596"/>
      <c r="DJ40" s="1596"/>
      <c r="DK40" s="1596"/>
      <c r="DL40" s="1596"/>
      <c r="DM40" s="1596"/>
      <c r="DN40" s="1596"/>
      <c r="DO40" s="1596"/>
      <c r="DP40" s="1596"/>
      <c r="DQ40" s="1596"/>
      <c r="DR40" s="1596"/>
      <c r="DS40" s="1596"/>
      <c r="DT40" s="1596"/>
      <c r="DU40" s="1596"/>
      <c r="DV40" s="1596"/>
    </row>
    <row r="41" spans="1:126" ht="13.5" customHeight="1">
      <c r="A41" s="812"/>
      <c r="B41" s="1518"/>
      <c r="C41" s="1518"/>
      <c r="D41" s="1518"/>
      <c r="E41" s="1518"/>
      <c r="F41" s="1518"/>
      <c r="G41" s="814"/>
      <c r="H41" s="1531"/>
      <c r="I41" s="1532"/>
      <c r="J41" s="1532"/>
      <c r="K41" s="1532"/>
      <c r="L41" s="1532"/>
      <c r="M41" s="1533"/>
      <c r="N41" s="1560"/>
      <c r="O41" s="1560"/>
      <c r="P41" s="1560"/>
      <c r="Q41" s="1561"/>
      <c r="R41" s="1459"/>
      <c r="S41" s="1460"/>
      <c r="T41" s="1460"/>
      <c r="U41" s="1460"/>
      <c r="V41" s="1460"/>
      <c r="W41" s="1460"/>
      <c r="X41" s="1461"/>
      <c r="Y41" s="1459"/>
      <c r="Z41" s="1460"/>
      <c r="AA41" s="1460"/>
      <c r="AB41" s="1460"/>
      <c r="AC41" s="1460"/>
      <c r="AD41" s="1460"/>
      <c r="AE41" s="1459"/>
      <c r="AF41" s="1460"/>
      <c r="AG41" s="1460"/>
      <c r="AH41" s="1460"/>
      <c r="AI41" s="1460"/>
      <c r="AJ41" s="1461"/>
      <c r="AK41" s="1460"/>
      <c r="AL41" s="1460"/>
      <c r="AM41" s="1460"/>
      <c r="AN41" s="1460"/>
      <c r="AO41" s="1461"/>
      <c r="AP41" s="802"/>
      <c r="AQ41" s="812"/>
      <c r="AR41" s="802"/>
      <c r="AS41" s="1542" t="s">
        <v>1103</v>
      </c>
      <c r="AT41" s="1543"/>
      <c r="AU41" s="1543"/>
      <c r="AV41" s="1543"/>
      <c r="AW41" s="1543"/>
      <c r="AX41" s="1543"/>
      <c r="AY41" s="1544"/>
      <c r="AZ41" s="1456"/>
      <c r="BA41" s="1457"/>
      <c r="BB41" s="1457"/>
      <c r="BC41" s="1457"/>
      <c r="BD41" s="1457"/>
      <c r="BE41" s="1457"/>
      <c r="BF41" s="1457"/>
      <c r="BG41" s="1457"/>
      <c r="BH41" s="1457"/>
      <c r="BI41" s="1457"/>
      <c r="BJ41" s="1458"/>
      <c r="BK41" s="802"/>
      <c r="BL41" s="1542" t="s">
        <v>545</v>
      </c>
      <c r="BM41" s="1543"/>
      <c r="BN41" s="1543"/>
      <c r="BO41" s="1543"/>
      <c r="BP41" s="1543"/>
      <c r="BQ41" s="1543"/>
      <c r="BR41" s="1543"/>
      <c r="BS41" s="1543"/>
      <c r="BT41" s="1544"/>
      <c r="BU41" s="1456"/>
      <c r="BV41" s="1457"/>
      <c r="BW41" s="1457"/>
      <c r="BX41" s="1457"/>
      <c r="BY41" s="1457"/>
      <c r="BZ41" s="1457"/>
      <c r="CA41" s="1457"/>
      <c r="CB41" s="1457"/>
      <c r="CC41" s="1457"/>
      <c r="CD41" s="1457"/>
      <c r="CE41" s="1458"/>
      <c r="CG41" s="1596"/>
      <c r="CH41" s="1596"/>
      <c r="CI41" s="1596"/>
      <c r="CJ41" s="1596"/>
      <c r="CK41" s="1596"/>
      <c r="CL41" s="1596"/>
      <c r="CM41" s="1596"/>
      <c r="CN41" s="1596"/>
      <c r="CO41" s="1596"/>
      <c r="CP41" s="1596"/>
      <c r="CQ41" s="1596"/>
      <c r="CR41" s="1596"/>
      <c r="CS41" s="1596"/>
      <c r="CT41" s="1596"/>
      <c r="CU41" s="1596"/>
      <c r="CV41" s="1596"/>
      <c r="CW41" s="1596"/>
      <c r="CX41" s="1596"/>
      <c r="CY41" s="1596"/>
      <c r="CZ41" s="1596"/>
      <c r="DA41" s="1596"/>
      <c r="DB41" s="1596"/>
      <c r="DC41" s="1596"/>
      <c r="DD41" s="1596"/>
      <c r="DE41" s="1596"/>
      <c r="DF41" s="1596"/>
      <c r="DG41" s="1596"/>
      <c r="DH41" s="1596"/>
      <c r="DI41" s="1596"/>
      <c r="DJ41" s="1596"/>
      <c r="DK41" s="1596"/>
      <c r="DL41" s="1596"/>
      <c r="DM41" s="1596"/>
      <c r="DN41" s="1596"/>
      <c r="DO41" s="1596"/>
      <c r="DP41" s="1596"/>
      <c r="DQ41" s="1596"/>
      <c r="DR41" s="1596"/>
      <c r="DS41" s="1596"/>
      <c r="DT41" s="1596"/>
      <c r="DU41" s="1596"/>
      <c r="DV41" s="1596"/>
    </row>
    <row r="42" spans="1:126" ht="13.5" customHeight="1">
      <c r="A42" s="812"/>
      <c r="B42" s="1518"/>
      <c r="C42" s="1518"/>
      <c r="D42" s="1518"/>
      <c r="E42" s="1518"/>
      <c r="F42" s="1518"/>
      <c r="G42" s="814"/>
      <c r="H42" s="1531"/>
      <c r="I42" s="1532"/>
      <c r="J42" s="1532"/>
      <c r="K42" s="1532"/>
      <c r="L42" s="1532"/>
      <c r="M42" s="1533"/>
      <c r="N42" s="1558" t="s">
        <v>1095</v>
      </c>
      <c r="O42" s="1558"/>
      <c r="P42" s="1558"/>
      <c r="Q42" s="1559"/>
      <c r="R42" s="1456"/>
      <c r="S42" s="1457"/>
      <c r="T42" s="1457"/>
      <c r="U42" s="1457"/>
      <c r="V42" s="1457"/>
      <c r="W42" s="1457"/>
      <c r="X42" s="1458"/>
      <c r="Y42" s="1456"/>
      <c r="Z42" s="1457"/>
      <c r="AA42" s="1457"/>
      <c r="AB42" s="1457"/>
      <c r="AC42" s="1457"/>
      <c r="AD42" s="1457"/>
      <c r="AE42" s="1456"/>
      <c r="AF42" s="1457"/>
      <c r="AG42" s="1457"/>
      <c r="AH42" s="1457"/>
      <c r="AI42" s="1457"/>
      <c r="AJ42" s="1458"/>
      <c r="AK42" s="1457"/>
      <c r="AL42" s="1457"/>
      <c r="AM42" s="1457"/>
      <c r="AN42" s="1457"/>
      <c r="AO42" s="1458"/>
      <c r="AP42" s="802"/>
      <c r="AQ42" s="816"/>
      <c r="AR42" s="807"/>
      <c r="AS42" s="1562"/>
      <c r="AT42" s="1563"/>
      <c r="AU42" s="1563"/>
      <c r="AV42" s="1563"/>
      <c r="AW42" s="1563"/>
      <c r="AX42" s="1563"/>
      <c r="AY42" s="1564"/>
      <c r="AZ42" s="1459"/>
      <c r="BA42" s="1460"/>
      <c r="BB42" s="1460"/>
      <c r="BC42" s="1460"/>
      <c r="BD42" s="1460"/>
      <c r="BE42" s="1460"/>
      <c r="BF42" s="1460"/>
      <c r="BG42" s="1460"/>
      <c r="BH42" s="1460"/>
      <c r="BI42" s="1460"/>
      <c r="BJ42" s="1461"/>
      <c r="BK42" s="802"/>
      <c r="BL42" s="1545"/>
      <c r="BM42" s="1546"/>
      <c r="BN42" s="1546"/>
      <c r="BO42" s="1546"/>
      <c r="BP42" s="1546"/>
      <c r="BQ42" s="1546"/>
      <c r="BR42" s="1546"/>
      <c r="BS42" s="1546"/>
      <c r="BT42" s="1547"/>
      <c r="BU42" s="1539"/>
      <c r="BV42" s="1540"/>
      <c r="BW42" s="1540"/>
      <c r="BX42" s="1540"/>
      <c r="BY42" s="1540"/>
      <c r="BZ42" s="1540"/>
      <c r="CA42" s="1540"/>
      <c r="CB42" s="1540"/>
      <c r="CC42" s="1540"/>
      <c r="CD42" s="1540"/>
      <c r="CE42" s="1541"/>
      <c r="CG42" s="1596"/>
      <c r="CH42" s="1596"/>
      <c r="CI42" s="1596"/>
      <c r="CJ42" s="1596"/>
      <c r="CK42" s="1596"/>
      <c r="CL42" s="1596"/>
      <c r="CM42" s="1596"/>
      <c r="CN42" s="1596"/>
      <c r="CO42" s="1596"/>
      <c r="CP42" s="1596"/>
      <c r="CQ42" s="1596"/>
      <c r="CR42" s="1596"/>
      <c r="CS42" s="1596"/>
      <c r="CT42" s="1596"/>
      <c r="CU42" s="1596"/>
      <c r="CV42" s="1596"/>
      <c r="CW42" s="1596"/>
      <c r="CX42" s="1596"/>
      <c r="CY42" s="1596"/>
      <c r="CZ42" s="1596"/>
      <c r="DA42" s="1596"/>
      <c r="DB42" s="1596"/>
      <c r="DC42" s="1596"/>
      <c r="DD42" s="1596"/>
      <c r="DE42" s="1596"/>
      <c r="DF42" s="1596"/>
      <c r="DG42" s="1596"/>
      <c r="DH42" s="1596"/>
      <c r="DI42" s="1596"/>
      <c r="DJ42" s="1596"/>
      <c r="DK42" s="1596"/>
      <c r="DL42" s="1596"/>
      <c r="DM42" s="1596"/>
      <c r="DN42" s="1596"/>
      <c r="DO42" s="1596"/>
      <c r="DP42" s="1596"/>
      <c r="DQ42" s="1596"/>
      <c r="DR42" s="1596"/>
      <c r="DS42" s="1596"/>
      <c r="DT42" s="1596"/>
      <c r="DU42" s="1596"/>
      <c r="DV42" s="1596"/>
    </row>
    <row r="43" spans="1:126" ht="13.5" customHeight="1">
      <c r="A43" s="816"/>
      <c r="B43" s="1519"/>
      <c r="C43" s="1519"/>
      <c r="D43" s="1519"/>
      <c r="E43" s="1519"/>
      <c r="F43" s="1519"/>
      <c r="G43" s="818"/>
      <c r="H43" s="1534"/>
      <c r="I43" s="1535"/>
      <c r="J43" s="1535"/>
      <c r="K43" s="1535"/>
      <c r="L43" s="1535"/>
      <c r="M43" s="1536"/>
      <c r="N43" s="1560"/>
      <c r="O43" s="1560"/>
      <c r="P43" s="1560"/>
      <c r="Q43" s="1561"/>
      <c r="R43" s="1459"/>
      <c r="S43" s="1460"/>
      <c r="T43" s="1460"/>
      <c r="U43" s="1460"/>
      <c r="V43" s="1460"/>
      <c r="W43" s="1460"/>
      <c r="X43" s="1461"/>
      <c r="Y43" s="1459"/>
      <c r="Z43" s="1460"/>
      <c r="AA43" s="1460"/>
      <c r="AB43" s="1460"/>
      <c r="AC43" s="1460"/>
      <c r="AD43" s="1460"/>
      <c r="AE43" s="1459"/>
      <c r="AF43" s="1460"/>
      <c r="AG43" s="1460"/>
      <c r="AH43" s="1460"/>
      <c r="AI43" s="1460"/>
      <c r="AJ43" s="1461"/>
      <c r="AK43" s="1460"/>
      <c r="AL43" s="1460"/>
      <c r="AM43" s="1460"/>
      <c r="AN43" s="1460"/>
      <c r="AO43" s="1461"/>
      <c r="AP43" s="802"/>
      <c r="AQ43" s="802"/>
      <c r="AR43" s="802"/>
      <c r="AS43" s="802"/>
      <c r="AT43" s="802"/>
      <c r="AU43" s="802"/>
      <c r="AV43" s="802"/>
      <c r="AW43" s="802"/>
      <c r="AX43" s="802"/>
      <c r="AY43" s="802"/>
      <c r="AZ43" s="802"/>
      <c r="BA43" s="802"/>
      <c r="BB43" s="802"/>
      <c r="BC43" s="802"/>
      <c r="BD43" s="802"/>
      <c r="BE43" s="802"/>
      <c r="BF43" s="802"/>
      <c r="BG43" s="802"/>
      <c r="BH43" s="802"/>
      <c r="BI43" s="802"/>
      <c r="BJ43" s="802"/>
      <c r="BK43" s="802"/>
      <c r="BL43" s="812"/>
      <c r="BM43" s="802"/>
      <c r="BN43" s="1542" t="s">
        <v>1103</v>
      </c>
      <c r="BO43" s="1543"/>
      <c r="BP43" s="1543"/>
      <c r="BQ43" s="1543"/>
      <c r="BR43" s="1543"/>
      <c r="BS43" s="1543"/>
      <c r="BT43" s="1544"/>
      <c r="BU43" s="1456"/>
      <c r="BV43" s="1457"/>
      <c r="BW43" s="1457"/>
      <c r="BX43" s="1457"/>
      <c r="BY43" s="1457"/>
      <c r="BZ43" s="1457"/>
      <c r="CA43" s="1457"/>
      <c r="CB43" s="1457"/>
      <c r="CC43" s="1457"/>
      <c r="CD43" s="1457"/>
      <c r="CE43" s="1458"/>
      <c r="CG43" s="1596"/>
      <c r="CH43" s="1596"/>
      <c r="CI43" s="1596"/>
      <c r="CJ43" s="1596"/>
      <c r="CK43" s="1596"/>
      <c r="CL43" s="1596"/>
      <c r="CM43" s="1596"/>
      <c r="CN43" s="1596"/>
      <c r="CO43" s="1596"/>
      <c r="CP43" s="1596"/>
      <c r="CQ43" s="1596"/>
      <c r="CR43" s="1596"/>
      <c r="CS43" s="1596"/>
      <c r="CT43" s="1596"/>
      <c r="CU43" s="1596"/>
      <c r="CV43" s="1596"/>
      <c r="CW43" s="1596"/>
      <c r="CX43" s="1596"/>
      <c r="CY43" s="1596"/>
      <c r="CZ43" s="1596"/>
      <c r="DA43" s="1596"/>
      <c r="DB43" s="1596"/>
      <c r="DC43" s="1596"/>
      <c r="DD43" s="1596"/>
      <c r="DE43" s="1596"/>
      <c r="DF43" s="1596"/>
      <c r="DG43" s="1596"/>
      <c r="DH43" s="1596"/>
      <c r="DI43" s="1596"/>
      <c r="DJ43" s="1596"/>
      <c r="DK43" s="1596"/>
      <c r="DL43" s="1596"/>
      <c r="DM43" s="1596"/>
      <c r="DN43" s="1596"/>
      <c r="DO43" s="1596"/>
      <c r="DP43" s="1596"/>
      <c r="DQ43" s="1596"/>
      <c r="DR43" s="1596"/>
      <c r="DS43" s="1596"/>
      <c r="DT43" s="1596"/>
      <c r="DU43" s="1596"/>
      <c r="DV43" s="1596"/>
    </row>
    <row r="44" spans="1:126" ht="6" customHeight="1">
      <c r="A44" s="802"/>
      <c r="B44" s="802"/>
      <c r="C44" s="802"/>
      <c r="D44" s="802"/>
      <c r="E44" s="802"/>
      <c r="F44" s="80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2"/>
      <c r="AZ44" s="802"/>
      <c r="BA44" s="802"/>
      <c r="BB44" s="802"/>
      <c r="BC44" s="802"/>
      <c r="BD44" s="802"/>
      <c r="BE44" s="802"/>
      <c r="BF44" s="802"/>
      <c r="BG44" s="802"/>
      <c r="BH44" s="802"/>
      <c r="BI44" s="802"/>
      <c r="BJ44" s="802"/>
      <c r="BK44" s="802"/>
      <c r="BL44" s="812"/>
      <c r="BM44" s="802"/>
      <c r="BN44" s="1545"/>
      <c r="BO44" s="1546"/>
      <c r="BP44" s="1546"/>
      <c r="BQ44" s="1546"/>
      <c r="BR44" s="1546"/>
      <c r="BS44" s="1546"/>
      <c r="BT44" s="1547"/>
      <c r="BU44" s="1539"/>
      <c r="BV44" s="1540"/>
      <c r="BW44" s="1540"/>
      <c r="BX44" s="1540"/>
      <c r="BY44" s="1540"/>
      <c r="BZ44" s="1540"/>
      <c r="CA44" s="1540"/>
      <c r="CB44" s="1540"/>
      <c r="CC44" s="1540"/>
      <c r="CD44" s="1540"/>
      <c r="CE44" s="1541"/>
      <c r="CG44" s="1596"/>
      <c r="CH44" s="1596"/>
      <c r="CI44" s="1596"/>
      <c r="CJ44" s="1596"/>
      <c r="CK44" s="1596"/>
      <c r="CL44" s="1596"/>
      <c r="CM44" s="1596"/>
      <c r="CN44" s="1596"/>
      <c r="CO44" s="1596"/>
      <c r="CP44" s="1596"/>
      <c r="CQ44" s="1596"/>
      <c r="CR44" s="1596"/>
      <c r="CS44" s="1596"/>
      <c r="CT44" s="1596"/>
      <c r="CU44" s="1596"/>
      <c r="CV44" s="1596"/>
      <c r="CW44" s="1596"/>
      <c r="CX44" s="1596"/>
      <c r="CY44" s="1596"/>
      <c r="CZ44" s="1596"/>
      <c r="DA44" s="1596"/>
      <c r="DB44" s="1596"/>
      <c r="DC44" s="1596"/>
      <c r="DD44" s="1596"/>
      <c r="DE44" s="1596"/>
      <c r="DF44" s="1596"/>
      <c r="DG44" s="1596"/>
      <c r="DH44" s="1596"/>
      <c r="DI44" s="1596"/>
      <c r="DJ44" s="1596"/>
      <c r="DK44" s="1596"/>
      <c r="DL44" s="1596"/>
      <c r="DM44" s="1596"/>
      <c r="DN44" s="1596"/>
      <c r="DO44" s="1596"/>
      <c r="DP44" s="1596"/>
      <c r="DQ44" s="1596"/>
      <c r="DR44" s="1596"/>
      <c r="DS44" s="1596"/>
      <c r="DT44" s="1596"/>
      <c r="DU44" s="1596"/>
      <c r="DV44" s="1596"/>
    </row>
    <row r="45" spans="1:126" ht="13.5" customHeight="1">
      <c r="A45" s="808"/>
      <c r="B45" s="1554" t="s">
        <v>1104</v>
      </c>
      <c r="C45" s="1554"/>
      <c r="D45" s="1554"/>
      <c r="E45" s="1554"/>
      <c r="F45" s="1554"/>
      <c r="G45" s="811"/>
      <c r="H45" s="1495"/>
      <c r="I45" s="1496"/>
      <c r="J45" s="1496"/>
      <c r="K45" s="1496"/>
      <c r="L45" s="1496"/>
      <c r="M45" s="1496"/>
      <c r="N45" s="1496"/>
      <c r="O45" s="1496"/>
      <c r="P45" s="1496"/>
      <c r="Q45" s="1496"/>
      <c r="R45" s="1496"/>
      <c r="S45" s="1496"/>
      <c r="T45" s="1496"/>
      <c r="U45" s="1497"/>
      <c r="V45" s="808"/>
      <c r="W45" s="1556" t="s">
        <v>1105</v>
      </c>
      <c r="X45" s="1556"/>
      <c r="Y45" s="1556"/>
      <c r="Z45" s="1556"/>
      <c r="AA45" s="1556"/>
      <c r="AB45" s="811"/>
      <c r="AC45" s="1495"/>
      <c r="AD45" s="1496"/>
      <c r="AE45" s="1496"/>
      <c r="AF45" s="1496"/>
      <c r="AG45" s="1496"/>
      <c r="AH45" s="1496"/>
      <c r="AI45" s="1496"/>
      <c r="AJ45" s="1496"/>
      <c r="AK45" s="1496"/>
      <c r="AL45" s="1496"/>
      <c r="AM45" s="1496"/>
      <c r="AN45" s="1496"/>
      <c r="AO45" s="1497"/>
      <c r="AP45" s="802"/>
      <c r="AQ45" s="802"/>
      <c r="AR45" s="802"/>
      <c r="AS45" s="802"/>
      <c r="AT45" s="802"/>
      <c r="AU45" s="802"/>
      <c r="AV45" s="802"/>
      <c r="AW45" s="802"/>
      <c r="AX45" s="802"/>
      <c r="AY45" s="802"/>
      <c r="AZ45" s="802"/>
      <c r="BA45" s="802"/>
      <c r="BB45" s="802"/>
      <c r="BC45" s="802"/>
      <c r="BD45" s="802"/>
      <c r="BE45" s="802"/>
      <c r="BF45" s="802"/>
      <c r="BG45" s="802"/>
      <c r="BH45" s="802"/>
      <c r="BI45" s="802"/>
      <c r="BJ45" s="802"/>
      <c r="BK45" s="802"/>
      <c r="BL45" s="812"/>
      <c r="BM45" s="802"/>
      <c r="BN45" s="1456" t="s">
        <v>547</v>
      </c>
      <c r="BO45" s="1457"/>
      <c r="BP45" s="1457"/>
      <c r="BQ45" s="1457"/>
      <c r="BR45" s="1457"/>
      <c r="BS45" s="1457"/>
      <c r="BT45" s="1458"/>
      <c r="BU45" s="1456"/>
      <c r="BV45" s="1457"/>
      <c r="BW45" s="1457"/>
      <c r="BX45" s="1457"/>
      <c r="BY45" s="1457"/>
      <c r="BZ45" s="1457"/>
      <c r="CA45" s="1457"/>
      <c r="CB45" s="1457"/>
      <c r="CC45" s="1457"/>
      <c r="CD45" s="1457"/>
      <c r="CE45" s="1458"/>
      <c r="CG45" s="1596"/>
      <c r="CH45" s="1596"/>
      <c r="CI45" s="1596"/>
      <c r="CJ45" s="1596"/>
      <c r="CK45" s="1596"/>
      <c r="CL45" s="1596"/>
      <c r="CM45" s="1596"/>
      <c r="CN45" s="1596"/>
      <c r="CO45" s="1596"/>
      <c r="CP45" s="1596"/>
      <c r="CQ45" s="1596"/>
      <c r="CR45" s="1596"/>
      <c r="CS45" s="1596"/>
      <c r="CT45" s="1596"/>
      <c r="CU45" s="1596"/>
      <c r="CV45" s="1596"/>
      <c r="CW45" s="1596"/>
      <c r="CX45" s="1596"/>
      <c r="CY45" s="1596"/>
      <c r="CZ45" s="1596"/>
      <c r="DA45" s="1596"/>
      <c r="DB45" s="1596"/>
      <c r="DC45" s="1596"/>
      <c r="DD45" s="1596"/>
      <c r="DE45" s="1596"/>
      <c r="DF45" s="1596"/>
      <c r="DG45" s="1596"/>
      <c r="DH45" s="1596"/>
      <c r="DI45" s="1596"/>
      <c r="DJ45" s="1596"/>
      <c r="DK45" s="1596"/>
      <c r="DL45" s="1596"/>
      <c r="DM45" s="1596"/>
      <c r="DN45" s="1596"/>
      <c r="DO45" s="1596"/>
      <c r="DP45" s="1596"/>
      <c r="DQ45" s="1596"/>
      <c r="DR45" s="1596"/>
      <c r="DS45" s="1596"/>
      <c r="DT45" s="1596"/>
      <c r="DU45" s="1596"/>
      <c r="DV45" s="1596"/>
    </row>
    <row r="46" spans="1:126" ht="13.5" customHeight="1">
      <c r="A46" s="816"/>
      <c r="B46" s="1555"/>
      <c r="C46" s="1555"/>
      <c r="D46" s="1555"/>
      <c r="E46" s="1555"/>
      <c r="F46" s="1555"/>
      <c r="G46" s="818"/>
      <c r="H46" s="1501"/>
      <c r="I46" s="1502"/>
      <c r="J46" s="1502"/>
      <c r="K46" s="1502"/>
      <c r="L46" s="1502"/>
      <c r="M46" s="1502"/>
      <c r="N46" s="1502"/>
      <c r="O46" s="1502"/>
      <c r="P46" s="1502"/>
      <c r="Q46" s="1502"/>
      <c r="R46" s="1502"/>
      <c r="S46" s="1502"/>
      <c r="T46" s="1502"/>
      <c r="U46" s="1503"/>
      <c r="V46" s="816"/>
      <c r="W46" s="1557"/>
      <c r="X46" s="1557"/>
      <c r="Y46" s="1557"/>
      <c r="Z46" s="1557"/>
      <c r="AA46" s="1557"/>
      <c r="AB46" s="818"/>
      <c r="AC46" s="1501"/>
      <c r="AD46" s="1502"/>
      <c r="AE46" s="1502"/>
      <c r="AF46" s="1502"/>
      <c r="AG46" s="1502"/>
      <c r="AH46" s="1502"/>
      <c r="AI46" s="1502"/>
      <c r="AJ46" s="1502"/>
      <c r="AK46" s="1502"/>
      <c r="AL46" s="1502"/>
      <c r="AM46" s="1502"/>
      <c r="AN46" s="1502"/>
      <c r="AO46" s="1503"/>
      <c r="AP46" s="802"/>
      <c r="AQ46" s="802"/>
      <c r="AR46" s="802"/>
      <c r="AS46" s="802"/>
      <c r="AT46" s="802"/>
      <c r="AU46" s="802"/>
      <c r="AV46" s="802"/>
      <c r="AW46" s="802"/>
      <c r="AX46" s="802"/>
      <c r="AY46" s="802"/>
      <c r="AZ46" s="802"/>
      <c r="BA46" s="802"/>
      <c r="BB46" s="802"/>
      <c r="BC46" s="802"/>
      <c r="BD46" s="802"/>
      <c r="BE46" s="802"/>
      <c r="BF46" s="802"/>
      <c r="BG46" s="802"/>
      <c r="BH46" s="802"/>
      <c r="BI46" s="802"/>
      <c r="BJ46" s="802"/>
      <c r="BK46" s="802"/>
      <c r="BL46" s="816"/>
      <c r="BM46" s="807"/>
      <c r="BN46" s="1459"/>
      <c r="BO46" s="1460"/>
      <c r="BP46" s="1460"/>
      <c r="BQ46" s="1460"/>
      <c r="BR46" s="1460"/>
      <c r="BS46" s="1460"/>
      <c r="BT46" s="1461"/>
      <c r="BU46" s="1459"/>
      <c r="BV46" s="1460"/>
      <c r="BW46" s="1460"/>
      <c r="BX46" s="1460"/>
      <c r="BY46" s="1460"/>
      <c r="BZ46" s="1460"/>
      <c r="CA46" s="1460"/>
      <c r="CB46" s="1460"/>
      <c r="CC46" s="1460"/>
      <c r="CD46" s="1460"/>
      <c r="CE46" s="1461"/>
      <c r="CG46" s="1596"/>
      <c r="CH46" s="1596"/>
      <c r="CI46" s="1596"/>
      <c r="CJ46" s="1596"/>
      <c r="CK46" s="1596"/>
      <c r="CL46" s="1596"/>
      <c r="CM46" s="1596"/>
      <c r="CN46" s="1596"/>
      <c r="CO46" s="1596"/>
      <c r="CP46" s="1596"/>
      <c r="CQ46" s="1596"/>
      <c r="CR46" s="1596"/>
      <c r="CS46" s="1596"/>
      <c r="CT46" s="1596"/>
      <c r="CU46" s="1596"/>
      <c r="CV46" s="1596"/>
      <c r="CW46" s="1596"/>
      <c r="CX46" s="1596"/>
      <c r="CY46" s="1596"/>
      <c r="CZ46" s="1596"/>
      <c r="DA46" s="1596"/>
      <c r="DB46" s="1596"/>
      <c r="DC46" s="1596"/>
      <c r="DD46" s="1596"/>
      <c r="DE46" s="1596"/>
      <c r="DF46" s="1596"/>
      <c r="DG46" s="1596"/>
      <c r="DH46" s="1596"/>
      <c r="DI46" s="1596"/>
      <c r="DJ46" s="1596"/>
      <c r="DK46" s="1596"/>
      <c r="DL46" s="1596"/>
      <c r="DM46" s="1596"/>
      <c r="DN46" s="1596"/>
      <c r="DO46" s="1596"/>
      <c r="DP46" s="1596"/>
      <c r="DQ46" s="1596"/>
      <c r="DR46" s="1596"/>
      <c r="DS46" s="1596"/>
      <c r="DT46" s="1596"/>
      <c r="DU46" s="1596"/>
      <c r="DV46" s="1596"/>
    </row>
    <row r="47" spans="1:126" ht="6" customHeight="1">
      <c r="A47" s="802"/>
      <c r="B47" s="822"/>
      <c r="C47" s="822"/>
      <c r="D47" s="822"/>
      <c r="E47" s="822"/>
      <c r="F47" s="822"/>
      <c r="G47" s="802"/>
      <c r="H47" s="802"/>
      <c r="I47" s="802"/>
      <c r="J47" s="802"/>
      <c r="K47" s="802"/>
      <c r="L47" s="802"/>
      <c r="M47" s="802"/>
      <c r="N47" s="802"/>
      <c r="O47" s="802"/>
      <c r="P47" s="802"/>
      <c r="Q47" s="802"/>
      <c r="R47" s="802"/>
      <c r="S47" s="802"/>
      <c r="T47" s="802"/>
      <c r="U47" s="802"/>
      <c r="V47" s="802"/>
      <c r="W47" s="827"/>
      <c r="X47" s="827"/>
      <c r="Y47" s="827"/>
      <c r="Z47" s="827"/>
      <c r="AA47" s="827"/>
      <c r="AB47" s="802"/>
      <c r="AC47" s="802"/>
      <c r="AD47" s="802"/>
      <c r="AE47" s="802"/>
      <c r="AF47" s="802"/>
      <c r="AG47" s="802"/>
      <c r="AH47" s="802"/>
      <c r="AI47" s="802"/>
      <c r="AJ47" s="802"/>
      <c r="AK47" s="802"/>
      <c r="AL47" s="802"/>
      <c r="AM47" s="802"/>
      <c r="AN47" s="802"/>
      <c r="AO47" s="802"/>
      <c r="AP47" s="802"/>
      <c r="AQ47" s="802"/>
      <c r="AR47" s="802"/>
      <c r="AS47" s="802"/>
      <c r="AT47" s="802"/>
      <c r="AU47" s="802"/>
      <c r="AV47" s="802"/>
      <c r="AW47" s="802"/>
      <c r="AX47" s="802"/>
      <c r="AY47" s="802"/>
      <c r="AZ47" s="802"/>
      <c r="BA47" s="802"/>
      <c r="BB47" s="802"/>
      <c r="BC47" s="802"/>
      <c r="BD47" s="802"/>
      <c r="BE47" s="802"/>
      <c r="BF47" s="802"/>
      <c r="BG47" s="802"/>
      <c r="BH47" s="802"/>
      <c r="BI47" s="802"/>
      <c r="BJ47" s="802"/>
      <c r="BK47" s="802"/>
      <c r="CG47" s="1596"/>
      <c r="CH47" s="1596"/>
      <c r="CI47" s="1596"/>
      <c r="CJ47" s="1596"/>
      <c r="CK47" s="1596"/>
      <c r="CL47" s="1596"/>
      <c r="CM47" s="1596"/>
      <c r="CN47" s="1596"/>
      <c r="CO47" s="1596"/>
      <c r="CP47" s="1596"/>
      <c r="CQ47" s="1596"/>
      <c r="CR47" s="1596"/>
      <c r="CS47" s="1596"/>
      <c r="CT47" s="1596"/>
      <c r="CU47" s="1596"/>
      <c r="CV47" s="1596"/>
      <c r="CW47" s="1596"/>
      <c r="CX47" s="1596"/>
      <c r="CY47" s="1596"/>
      <c r="CZ47" s="1596"/>
      <c r="DA47" s="1596"/>
      <c r="DB47" s="1596"/>
      <c r="DC47" s="1596"/>
      <c r="DD47" s="1596"/>
      <c r="DE47" s="1596"/>
      <c r="DF47" s="1596"/>
      <c r="DG47" s="1596"/>
      <c r="DH47" s="1596"/>
      <c r="DI47" s="1596"/>
      <c r="DJ47" s="1596"/>
      <c r="DK47" s="1596"/>
      <c r="DL47" s="1596"/>
      <c r="DM47" s="1596"/>
      <c r="DN47" s="1596"/>
      <c r="DO47" s="1596"/>
      <c r="DP47" s="1596"/>
      <c r="DQ47" s="1596"/>
      <c r="DR47" s="1596"/>
      <c r="DS47" s="1596"/>
      <c r="DT47" s="1596"/>
      <c r="DU47" s="1596"/>
      <c r="DV47" s="1596"/>
    </row>
    <row r="48" spans="1:126" ht="13.5" customHeight="1">
      <c r="A48" s="808"/>
      <c r="B48" s="1554" t="s">
        <v>1106</v>
      </c>
      <c r="C48" s="1436"/>
      <c r="D48" s="1436"/>
      <c r="E48" s="1436"/>
      <c r="F48" s="1436"/>
      <c r="G48" s="811"/>
      <c r="H48" s="1495"/>
      <c r="I48" s="1496"/>
      <c r="J48" s="1496"/>
      <c r="K48" s="1496"/>
      <c r="L48" s="1496"/>
      <c r="M48" s="1496"/>
      <c r="N48" s="1496"/>
      <c r="O48" s="1496"/>
      <c r="P48" s="1496"/>
      <c r="Q48" s="1496"/>
      <c r="R48" s="1496"/>
      <c r="S48" s="1496"/>
      <c r="T48" s="1496"/>
      <c r="U48" s="1497"/>
      <c r="V48" s="808"/>
      <c r="W48" s="1556" t="s">
        <v>1105</v>
      </c>
      <c r="X48" s="1556"/>
      <c r="Y48" s="1556"/>
      <c r="Z48" s="1556"/>
      <c r="AA48" s="1556"/>
      <c r="AB48" s="811"/>
      <c r="AC48" s="1495"/>
      <c r="AD48" s="1496"/>
      <c r="AE48" s="1496"/>
      <c r="AF48" s="1496"/>
      <c r="AG48" s="1496"/>
      <c r="AH48" s="1496"/>
      <c r="AI48" s="1496"/>
      <c r="AJ48" s="1496"/>
      <c r="AK48" s="1496"/>
      <c r="AL48" s="1496"/>
      <c r="AM48" s="1496"/>
      <c r="AN48" s="1496"/>
      <c r="AO48" s="1497"/>
      <c r="AP48" s="802"/>
      <c r="AQ48" s="1528" t="s">
        <v>1107</v>
      </c>
      <c r="AR48" s="1517"/>
      <c r="AS48" s="1517"/>
      <c r="AT48" s="1517"/>
      <c r="AU48" s="1517"/>
      <c r="AV48" s="1517"/>
      <c r="AW48" s="1517"/>
      <c r="AX48" s="1517"/>
      <c r="AY48" s="1517"/>
      <c r="AZ48" s="1517"/>
      <c r="BA48" s="1517"/>
      <c r="BB48" s="1517"/>
      <c r="BC48" s="1517"/>
      <c r="BD48" s="1521"/>
      <c r="BE48" s="1528" t="s">
        <v>1108</v>
      </c>
      <c r="BF48" s="1517"/>
      <c r="BG48" s="1517"/>
      <c r="BH48" s="1517"/>
      <c r="BI48" s="1517"/>
      <c r="BJ48" s="1517"/>
      <c r="BK48" s="1521"/>
      <c r="BL48" s="1517" t="s">
        <v>1109</v>
      </c>
      <c r="BM48" s="1517"/>
      <c r="BN48" s="1517"/>
      <c r="BO48" s="1517"/>
      <c r="BP48" s="1517"/>
      <c r="BQ48" s="1517"/>
      <c r="BR48" s="1517"/>
      <c r="BS48" s="1517"/>
      <c r="BT48" s="1517"/>
      <c r="BU48" s="1517"/>
      <c r="BV48" s="1517"/>
      <c r="BW48" s="1517"/>
      <c r="BX48" s="1517"/>
      <c r="BY48" s="1521"/>
      <c r="BZ48" s="1456" t="s">
        <v>1108</v>
      </c>
      <c r="CA48" s="1457"/>
      <c r="CB48" s="1457"/>
      <c r="CC48" s="1457"/>
      <c r="CD48" s="1457"/>
      <c r="CE48" s="1458"/>
      <c r="CG48" s="43"/>
      <c r="CH48" s="44"/>
      <c r="CI48" s="44"/>
      <c r="CJ48" s="44"/>
      <c r="CK48" s="44"/>
      <c r="CL48" s="44"/>
      <c r="CM48" s="44"/>
      <c r="CN48" s="44"/>
      <c r="CO48" s="44"/>
      <c r="CP48" s="44"/>
      <c r="CQ48" s="44"/>
      <c r="CR48" s="44"/>
      <c r="CS48" s="44"/>
      <c r="CT48" s="44"/>
      <c r="CU48" s="44"/>
      <c r="CV48" s="44"/>
      <c r="CW48" s="44"/>
      <c r="CX48" s="44"/>
      <c r="CY48" s="44"/>
      <c r="CZ48" s="44"/>
      <c r="DA48" s="44"/>
      <c r="DB48" s="1596"/>
      <c r="DC48" s="1596"/>
      <c r="DD48" s="1596"/>
      <c r="DE48" s="1596"/>
      <c r="DF48" s="1596"/>
      <c r="DG48" s="1596"/>
      <c r="DH48" s="1596"/>
      <c r="DI48" s="1596"/>
      <c r="DJ48" s="1596"/>
      <c r="DK48" s="1596"/>
      <c r="DL48" s="1596"/>
      <c r="DM48" s="1596"/>
      <c r="DN48" s="1596"/>
      <c r="DO48" s="1596"/>
      <c r="DP48" s="1596"/>
      <c r="DQ48" s="1596"/>
      <c r="DR48" s="1596"/>
      <c r="DS48" s="1596"/>
      <c r="DT48" s="1596"/>
      <c r="DU48" s="1596"/>
      <c r="DV48" s="1596"/>
    </row>
    <row r="49" spans="1:126" ht="13.5" customHeight="1">
      <c r="A49" s="816"/>
      <c r="B49" s="1438"/>
      <c r="C49" s="1438"/>
      <c r="D49" s="1438"/>
      <c r="E49" s="1438"/>
      <c r="F49" s="1438"/>
      <c r="G49" s="818"/>
      <c r="H49" s="1501"/>
      <c r="I49" s="1502"/>
      <c r="J49" s="1502"/>
      <c r="K49" s="1502"/>
      <c r="L49" s="1502"/>
      <c r="M49" s="1502"/>
      <c r="N49" s="1502"/>
      <c r="O49" s="1502"/>
      <c r="P49" s="1502"/>
      <c r="Q49" s="1502"/>
      <c r="R49" s="1502"/>
      <c r="S49" s="1502"/>
      <c r="T49" s="1502"/>
      <c r="U49" s="1503"/>
      <c r="V49" s="816"/>
      <c r="W49" s="1557"/>
      <c r="X49" s="1557"/>
      <c r="Y49" s="1557"/>
      <c r="Z49" s="1557"/>
      <c r="AA49" s="1557"/>
      <c r="AB49" s="818"/>
      <c r="AC49" s="1501"/>
      <c r="AD49" s="1502"/>
      <c r="AE49" s="1502"/>
      <c r="AF49" s="1502"/>
      <c r="AG49" s="1502"/>
      <c r="AH49" s="1502"/>
      <c r="AI49" s="1502"/>
      <c r="AJ49" s="1502"/>
      <c r="AK49" s="1502"/>
      <c r="AL49" s="1502"/>
      <c r="AM49" s="1502"/>
      <c r="AN49" s="1502"/>
      <c r="AO49" s="1503"/>
      <c r="AP49" s="802"/>
      <c r="AQ49" s="1580"/>
      <c r="AR49" s="1518"/>
      <c r="AS49" s="1518"/>
      <c r="AT49" s="1518"/>
      <c r="AU49" s="1518"/>
      <c r="AV49" s="1518"/>
      <c r="AW49" s="1518"/>
      <c r="AX49" s="1518"/>
      <c r="AY49" s="1518"/>
      <c r="AZ49" s="1518"/>
      <c r="BA49" s="1518"/>
      <c r="BB49" s="1518"/>
      <c r="BC49" s="1518"/>
      <c r="BD49" s="1579"/>
      <c r="BE49" s="1580"/>
      <c r="BF49" s="1518"/>
      <c r="BG49" s="1518"/>
      <c r="BH49" s="1518"/>
      <c r="BI49" s="1518"/>
      <c r="BJ49" s="1518"/>
      <c r="BK49" s="1579"/>
      <c r="BL49" s="1518"/>
      <c r="BM49" s="1518"/>
      <c r="BN49" s="1518"/>
      <c r="BO49" s="1518"/>
      <c r="BP49" s="1518"/>
      <c r="BQ49" s="1518"/>
      <c r="BR49" s="1518"/>
      <c r="BS49" s="1518"/>
      <c r="BT49" s="1518"/>
      <c r="BU49" s="1518"/>
      <c r="BV49" s="1518"/>
      <c r="BW49" s="1518"/>
      <c r="BX49" s="1518"/>
      <c r="BY49" s="1579"/>
      <c r="BZ49" s="1539"/>
      <c r="CA49" s="1540"/>
      <c r="CB49" s="1540"/>
      <c r="CC49" s="1540"/>
      <c r="CD49" s="1540"/>
      <c r="CE49" s="1541"/>
      <c r="CG49" s="1600" t="s">
        <v>1354</v>
      </c>
      <c r="CH49" s="1600"/>
      <c r="CI49" s="1600"/>
      <c r="CJ49" s="1600"/>
      <c r="CK49" s="1600"/>
      <c r="CL49" s="1600"/>
      <c r="CM49" s="1600"/>
      <c r="CN49" s="1600"/>
      <c r="CO49" s="1600"/>
      <c r="CP49" s="1600"/>
      <c r="CQ49" s="1600"/>
      <c r="CR49" s="1600"/>
      <c r="CS49" s="1600"/>
      <c r="CT49" s="1600"/>
      <c r="CU49" s="1600"/>
      <c r="CV49" s="1600"/>
      <c r="CW49" s="1600"/>
      <c r="CX49" s="1600"/>
      <c r="CY49" s="1600"/>
      <c r="CZ49" s="1600"/>
      <c r="DA49" s="1600"/>
      <c r="DB49" s="1600"/>
      <c r="DC49" s="1600"/>
      <c r="DD49" s="1600"/>
      <c r="DE49" s="1600"/>
      <c r="DF49" s="1600"/>
      <c r="DG49" s="1600"/>
      <c r="DH49" s="1600"/>
      <c r="DI49" s="1600"/>
      <c r="DJ49" s="1600"/>
      <c r="DK49" s="1600"/>
      <c r="DL49" s="1600"/>
      <c r="DM49" s="1600"/>
      <c r="DN49" s="1600"/>
      <c r="DO49" s="1600"/>
      <c r="DP49" s="1600"/>
      <c r="DQ49" s="1600"/>
      <c r="DR49" s="1600"/>
      <c r="DS49" s="1600"/>
      <c r="DT49" s="1600"/>
      <c r="DU49" s="1600"/>
      <c r="DV49" s="54"/>
    </row>
    <row r="50" spans="1:126" ht="16.5" customHeight="1">
      <c r="A50" s="808"/>
      <c r="B50" s="1554" t="s">
        <v>1110</v>
      </c>
      <c r="C50" s="1554"/>
      <c r="D50" s="1554"/>
      <c r="E50" s="1554"/>
      <c r="F50" s="1554"/>
      <c r="G50" s="811"/>
      <c r="H50" s="1495"/>
      <c r="I50" s="1496"/>
      <c r="J50" s="1496"/>
      <c r="K50" s="1496"/>
      <c r="L50" s="1496"/>
      <c r="M50" s="1496"/>
      <c r="N50" s="1496"/>
      <c r="O50" s="1496"/>
      <c r="P50" s="1496"/>
      <c r="Q50" s="1496"/>
      <c r="R50" s="1496"/>
      <c r="S50" s="1496"/>
      <c r="T50" s="1496"/>
      <c r="U50" s="1497"/>
      <c r="V50" s="808"/>
      <c r="W50" s="1556" t="s">
        <v>1105</v>
      </c>
      <c r="X50" s="1556"/>
      <c r="Y50" s="1556"/>
      <c r="Z50" s="1556"/>
      <c r="AA50" s="1556"/>
      <c r="AB50" s="811"/>
      <c r="AC50" s="1495"/>
      <c r="AD50" s="1496"/>
      <c r="AE50" s="1496"/>
      <c r="AF50" s="1496"/>
      <c r="AG50" s="1496"/>
      <c r="AH50" s="1496"/>
      <c r="AI50" s="1496"/>
      <c r="AJ50" s="1496"/>
      <c r="AK50" s="1496"/>
      <c r="AL50" s="1496"/>
      <c r="AM50" s="1496"/>
      <c r="AN50" s="1496"/>
      <c r="AO50" s="1497"/>
      <c r="AP50" s="802"/>
      <c r="AQ50" s="1581"/>
      <c r="AR50" s="1519"/>
      <c r="AS50" s="1519"/>
      <c r="AT50" s="1519"/>
      <c r="AU50" s="1519"/>
      <c r="AV50" s="1519"/>
      <c r="AW50" s="1519"/>
      <c r="AX50" s="1519"/>
      <c r="AY50" s="1519"/>
      <c r="AZ50" s="1519"/>
      <c r="BA50" s="1519"/>
      <c r="BB50" s="1519"/>
      <c r="BC50" s="1519"/>
      <c r="BD50" s="1522"/>
      <c r="BE50" s="1581"/>
      <c r="BF50" s="1519"/>
      <c r="BG50" s="1519"/>
      <c r="BH50" s="1519"/>
      <c r="BI50" s="1519"/>
      <c r="BJ50" s="1519"/>
      <c r="BK50" s="1522"/>
      <c r="BL50" s="1519"/>
      <c r="BM50" s="1519"/>
      <c r="BN50" s="1519"/>
      <c r="BO50" s="1519"/>
      <c r="BP50" s="1519"/>
      <c r="BQ50" s="1519"/>
      <c r="BR50" s="1519"/>
      <c r="BS50" s="1519"/>
      <c r="BT50" s="1519"/>
      <c r="BU50" s="1519"/>
      <c r="BV50" s="1519"/>
      <c r="BW50" s="1519"/>
      <c r="BX50" s="1519"/>
      <c r="BY50" s="1522"/>
      <c r="BZ50" s="1459"/>
      <c r="CA50" s="1460"/>
      <c r="CB50" s="1460"/>
      <c r="CC50" s="1460"/>
      <c r="CD50" s="1460"/>
      <c r="CE50" s="1461"/>
      <c r="CG50" s="1600"/>
      <c r="CH50" s="1600"/>
      <c r="CI50" s="1600"/>
      <c r="CJ50" s="1600"/>
      <c r="CK50" s="1600"/>
      <c r="CL50" s="1600"/>
      <c r="CM50" s="1600"/>
      <c r="CN50" s="1600"/>
      <c r="CO50" s="1600"/>
      <c r="CP50" s="1600"/>
      <c r="CQ50" s="1600"/>
      <c r="CR50" s="1600"/>
      <c r="CS50" s="1600"/>
      <c r="CT50" s="1600"/>
      <c r="CU50" s="1600"/>
      <c r="CV50" s="1600"/>
      <c r="CW50" s="1600"/>
      <c r="CX50" s="1600"/>
      <c r="CY50" s="1600"/>
      <c r="CZ50" s="1600"/>
      <c r="DA50" s="1600"/>
      <c r="DB50" s="1600"/>
      <c r="DC50" s="1600"/>
      <c r="DD50" s="1600"/>
      <c r="DE50" s="1600"/>
      <c r="DF50" s="1600"/>
      <c r="DG50" s="1600"/>
      <c r="DH50" s="1600"/>
      <c r="DI50" s="1600"/>
      <c r="DJ50" s="1600"/>
      <c r="DK50" s="1600"/>
      <c r="DL50" s="1600"/>
      <c r="DM50" s="1600"/>
      <c r="DN50" s="1600"/>
      <c r="DO50" s="1600"/>
      <c r="DP50" s="1600"/>
      <c r="DQ50" s="1600"/>
      <c r="DR50" s="1600"/>
      <c r="DS50" s="1600"/>
      <c r="DT50" s="1600"/>
      <c r="DU50" s="1600"/>
      <c r="DV50" s="54"/>
    </row>
    <row r="51" spans="1:126" ht="13.5" customHeight="1">
      <c r="A51" s="816"/>
      <c r="B51" s="1555"/>
      <c r="C51" s="1555"/>
      <c r="D51" s="1555"/>
      <c r="E51" s="1555"/>
      <c r="F51" s="1555"/>
      <c r="G51" s="818"/>
      <c r="H51" s="1501"/>
      <c r="I51" s="1502"/>
      <c r="J51" s="1502"/>
      <c r="K51" s="1502"/>
      <c r="L51" s="1502"/>
      <c r="M51" s="1502"/>
      <c r="N51" s="1502"/>
      <c r="O51" s="1502"/>
      <c r="P51" s="1502"/>
      <c r="Q51" s="1502"/>
      <c r="R51" s="1502"/>
      <c r="S51" s="1502"/>
      <c r="T51" s="1502"/>
      <c r="U51" s="1503"/>
      <c r="V51" s="816"/>
      <c r="W51" s="1557"/>
      <c r="X51" s="1557"/>
      <c r="Y51" s="1557"/>
      <c r="Z51" s="1557"/>
      <c r="AA51" s="1557"/>
      <c r="AB51" s="818"/>
      <c r="AC51" s="1501"/>
      <c r="AD51" s="1502"/>
      <c r="AE51" s="1502"/>
      <c r="AF51" s="1502"/>
      <c r="AG51" s="1502"/>
      <c r="AH51" s="1502"/>
      <c r="AI51" s="1502"/>
      <c r="AJ51" s="1502"/>
      <c r="AK51" s="1502"/>
      <c r="AL51" s="1502"/>
      <c r="AM51" s="1502"/>
      <c r="AN51" s="1502"/>
      <c r="AO51" s="1503"/>
      <c r="AP51" s="802"/>
      <c r="BK51" s="802"/>
      <c r="CG51" s="1600"/>
      <c r="CH51" s="1600"/>
      <c r="CI51" s="1600"/>
      <c r="CJ51" s="1600"/>
      <c r="CK51" s="1600"/>
      <c r="CL51" s="1600"/>
      <c r="CM51" s="1600"/>
      <c r="CN51" s="1600"/>
      <c r="CO51" s="1600"/>
      <c r="CP51" s="1600"/>
      <c r="CQ51" s="1600"/>
      <c r="CR51" s="1600"/>
      <c r="CS51" s="1600"/>
      <c r="CT51" s="1600"/>
      <c r="CU51" s="1600"/>
      <c r="CV51" s="1600"/>
      <c r="CW51" s="1600"/>
      <c r="CX51" s="1600"/>
      <c r="CY51" s="1600"/>
      <c r="CZ51" s="1600"/>
      <c r="DA51" s="1600"/>
      <c r="DB51" s="1600"/>
      <c r="DC51" s="1600"/>
      <c r="DD51" s="1600"/>
      <c r="DE51" s="1600"/>
      <c r="DF51" s="1600"/>
      <c r="DG51" s="1600"/>
      <c r="DH51" s="1600"/>
      <c r="DI51" s="1600"/>
      <c r="DJ51" s="1600"/>
      <c r="DK51" s="1600"/>
      <c r="DL51" s="1600"/>
      <c r="DM51" s="1600"/>
      <c r="DN51" s="1600"/>
      <c r="DO51" s="1600"/>
      <c r="DP51" s="1600"/>
      <c r="DQ51" s="1600"/>
      <c r="DR51" s="1600"/>
      <c r="DS51" s="1600"/>
      <c r="DT51" s="1600"/>
      <c r="DU51" s="1600"/>
      <c r="DV51" s="54"/>
    </row>
    <row r="52" spans="1:126" ht="13.5" customHeight="1">
      <c r="A52" s="808"/>
      <c r="B52" s="1594" t="s">
        <v>1111</v>
      </c>
      <c r="C52" s="1594"/>
      <c r="D52" s="1594"/>
      <c r="E52" s="1594"/>
      <c r="F52" s="1594"/>
      <c r="G52" s="811"/>
      <c r="H52" s="1571" t="s">
        <v>1101</v>
      </c>
      <c r="I52" s="1572"/>
      <c r="J52" s="1572"/>
      <c r="K52" s="1572"/>
      <c r="L52" s="1572"/>
      <c r="M52" s="1572"/>
      <c r="N52" s="1572"/>
      <c r="O52" s="1572"/>
      <c r="P52" s="1572"/>
      <c r="Q52" s="1572"/>
      <c r="R52" s="1572"/>
      <c r="S52" s="1572"/>
      <c r="T52" s="1572"/>
      <c r="U52" s="1573"/>
      <c r="V52" s="808"/>
      <c r="W52" s="1577" t="s">
        <v>1103</v>
      </c>
      <c r="X52" s="1577"/>
      <c r="Y52" s="1577"/>
      <c r="Z52" s="1577"/>
      <c r="AA52" s="1577"/>
      <c r="AB52" s="811"/>
      <c r="AC52" s="1495"/>
      <c r="AD52" s="1496"/>
      <c r="AE52" s="1496"/>
      <c r="AF52" s="1496"/>
      <c r="AG52" s="1496"/>
      <c r="AH52" s="1496"/>
      <c r="AI52" s="1496"/>
      <c r="AJ52" s="1496"/>
      <c r="AK52" s="1496"/>
      <c r="AL52" s="1496"/>
      <c r="AM52" s="1496"/>
      <c r="AN52" s="1496"/>
      <c r="AO52" s="1497"/>
      <c r="AP52" s="802"/>
      <c r="BK52" s="802"/>
      <c r="CG52" s="1600"/>
      <c r="CH52" s="1600"/>
      <c r="CI52" s="1600"/>
      <c r="CJ52" s="1600"/>
      <c r="CK52" s="1600"/>
      <c r="CL52" s="1600"/>
      <c r="CM52" s="1600"/>
      <c r="CN52" s="1600"/>
      <c r="CO52" s="1600"/>
      <c r="CP52" s="1600"/>
      <c r="CQ52" s="1600"/>
      <c r="CR52" s="1600"/>
      <c r="CS52" s="1600"/>
      <c r="CT52" s="1600"/>
      <c r="CU52" s="1600"/>
      <c r="CV52" s="1600"/>
      <c r="CW52" s="1600"/>
      <c r="CX52" s="1600"/>
      <c r="CY52" s="1600"/>
      <c r="CZ52" s="1600"/>
      <c r="DA52" s="1600"/>
      <c r="DB52" s="1600"/>
      <c r="DC52" s="1600"/>
      <c r="DD52" s="1600"/>
      <c r="DE52" s="1600"/>
      <c r="DF52" s="1600"/>
      <c r="DG52" s="1600"/>
      <c r="DH52" s="1600"/>
      <c r="DI52" s="1600"/>
      <c r="DJ52" s="1600"/>
      <c r="DK52" s="1600"/>
      <c r="DL52" s="1600"/>
      <c r="DM52" s="1600"/>
      <c r="DN52" s="1600"/>
      <c r="DO52" s="1600"/>
      <c r="DP52" s="1600"/>
      <c r="DQ52" s="1600"/>
      <c r="DR52" s="1600"/>
      <c r="DS52" s="1600"/>
      <c r="DT52" s="1600"/>
      <c r="DU52" s="1600"/>
      <c r="DV52" s="54"/>
    </row>
    <row r="53" spans="1:126" ht="13.5" customHeight="1">
      <c r="A53" s="816"/>
      <c r="B53" s="1595"/>
      <c r="C53" s="1595"/>
      <c r="D53" s="1595"/>
      <c r="E53" s="1595"/>
      <c r="F53" s="1595"/>
      <c r="G53" s="818"/>
      <c r="H53" s="1574"/>
      <c r="I53" s="1575"/>
      <c r="J53" s="1575"/>
      <c r="K53" s="1575"/>
      <c r="L53" s="1575"/>
      <c r="M53" s="1575"/>
      <c r="N53" s="1575"/>
      <c r="O53" s="1575"/>
      <c r="P53" s="1575"/>
      <c r="Q53" s="1575"/>
      <c r="R53" s="1575"/>
      <c r="S53" s="1575"/>
      <c r="T53" s="1575"/>
      <c r="U53" s="1576"/>
      <c r="V53" s="816"/>
      <c r="W53" s="1578"/>
      <c r="X53" s="1578"/>
      <c r="Y53" s="1578"/>
      <c r="Z53" s="1578"/>
      <c r="AA53" s="1578"/>
      <c r="AB53" s="818"/>
      <c r="AC53" s="1501"/>
      <c r="AD53" s="1502"/>
      <c r="AE53" s="1502"/>
      <c r="AF53" s="1502"/>
      <c r="AG53" s="1502"/>
      <c r="AH53" s="1502"/>
      <c r="AI53" s="1502"/>
      <c r="AJ53" s="1502"/>
      <c r="AK53" s="1502"/>
      <c r="AL53" s="1502"/>
      <c r="AM53" s="1502"/>
      <c r="AN53" s="1502"/>
      <c r="AO53" s="1503"/>
      <c r="AP53" s="802"/>
      <c r="CG53" s="1600"/>
      <c r="CH53" s="1600"/>
      <c r="CI53" s="1600"/>
      <c r="CJ53" s="1600"/>
      <c r="CK53" s="1600"/>
      <c r="CL53" s="1600"/>
      <c r="CM53" s="1600"/>
      <c r="CN53" s="1600"/>
      <c r="CO53" s="1600"/>
      <c r="CP53" s="1600"/>
      <c r="CQ53" s="1600"/>
      <c r="CR53" s="1600"/>
      <c r="CS53" s="1600"/>
      <c r="CT53" s="1600"/>
      <c r="CU53" s="1600"/>
      <c r="CV53" s="1600"/>
      <c r="CW53" s="1600"/>
      <c r="CX53" s="1600"/>
      <c r="CY53" s="1600"/>
      <c r="CZ53" s="1600"/>
      <c r="DA53" s="1600"/>
      <c r="DB53" s="1600"/>
      <c r="DC53" s="1600"/>
      <c r="DD53" s="1600"/>
      <c r="DE53" s="1600"/>
      <c r="DF53" s="1600"/>
      <c r="DG53" s="1600"/>
      <c r="DH53" s="1600"/>
      <c r="DI53" s="1600"/>
      <c r="DJ53" s="1600"/>
      <c r="DK53" s="1600"/>
      <c r="DL53" s="1600"/>
      <c r="DM53" s="1600"/>
      <c r="DN53" s="1600"/>
      <c r="DO53" s="1600"/>
      <c r="DP53" s="1600"/>
      <c r="DQ53" s="1600"/>
      <c r="DR53" s="1600"/>
      <c r="DS53" s="1600"/>
      <c r="DT53" s="1600"/>
      <c r="DU53" s="1600"/>
      <c r="DV53" s="54"/>
    </row>
    <row r="54" spans="1:126" ht="13.5" customHeight="1">
      <c r="A54" s="1565" t="s">
        <v>1112</v>
      </c>
      <c r="B54" s="1566"/>
      <c r="C54" s="1566"/>
      <c r="D54" s="1566"/>
      <c r="E54" s="1566"/>
      <c r="F54" s="1566"/>
      <c r="G54" s="1567"/>
      <c r="H54" s="1571"/>
      <c r="I54" s="1572"/>
      <c r="J54" s="1572"/>
      <c r="K54" s="1572"/>
      <c r="L54" s="1572"/>
      <c r="M54" s="1572"/>
      <c r="N54" s="1572"/>
      <c r="O54" s="1572"/>
      <c r="P54" s="1572"/>
      <c r="Q54" s="1572"/>
      <c r="R54" s="1572"/>
      <c r="S54" s="1572"/>
      <c r="T54" s="1572"/>
      <c r="U54" s="1573"/>
      <c r="V54" s="808"/>
      <c r="W54" s="1577" t="s">
        <v>1103</v>
      </c>
      <c r="X54" s="1577"/>
      <c r="Y54" s="1577"/>
      <c r="Z54" s="1577"/>
      <c r="AA54" s="1577"/>
      <c r="AB54" s="811"/>
      <c r="AC54" s="1495"/>
      <c r="AD54" s="1496"/>
      <c r="AE54" s="1496"/>
      <c r="AF54" s="1496"/>
      <c r="AG54" s="1496"/>
      <c r="AH54" s="1496"/>
      <c r="AI54" s="1496"/>
      <c r="AJ54" s="1496"/>
      <c r="AK54" s="1496"/>
      <c r="AL54" s="1496"/>
      <c r="AM54" s="1496"/>
      <c r="AN54" s="1496"/>
      <c r="AO54" s="1497"/>
      <c r="AP54" s="802"/>
      <c r="CG54" s="1600"/>
      <c r="CH54" s="1600"/>
      <c r="CI54" s="1600"/>
      <c r="CJ54" s="1600"/>
      <c r="CK54" s="1600"/>
      <c r="CL54" s="1600"/>
      <c r="CM54" s="1600"/>
      <c r="CN54" s="1600"/>
      <c r="CO54" s="1600"/>
      <c r="CP54" s="1600"/>
      <c r="CQ54" s="1600"/>
      <c r="CR54" s="1600"/>
      <c r="CS54" s="1600"/>
      <c r="CT54" s="1600"/>
      <c r="CU54" s="1600"/>
      <c r="CV54" s="1600"/>
      <c r="CW54" s="1600"/>
      <c r="CX54" s="1600"/>
      <c r="CY54" s="1600"/>
      <c r="CZ54" s="1600"/>
      <c r="DA54" s="1600"/>
      <c r="DB54" s="1600"/>
      <c r="DC54" s="1600"/>
      <c r="DD54" s="1600"/>
      <c r="DE54" s="1600"/>
      <c r="DF54" s="1600"/>
      <c r="DG54" s="1600"/>
      <c r="DH54" s="1600"/>
      <c r="DI54" s="1600"/>
      <c r="DJ54" s="1600"/>
      <c r="DK54" s="1600"/>
      <c r="DL54" s="1600"/>
      <c r="DM54" s="1600"/>
      <c r="DN54" s="1600"/>
      <c r="DO54" s="1600"/>
      <c r="DP54" s="1600"/>
      <c r="DQ54" s="1600"/>
      <c r="DR54" s="1600"/>
      <c r="DS54" s="1600"/>
      <c r="DT54" s="1600"/>
      <c r="DU54" s="1600"/>
      <c r="DV54" s="54"/>
    </row>
    <row r="55" spans="1:126" ht="13.5" customHeight="1">
      <c r="A55" s="1568"/>
      <c r="B55" s="1569"/>
      <c r="C55" s="1569"/>
      <c r="D55" s="1569"/>
      <c r="E55" s="1569"/>
      <c r="F55" s="1569"/>
      <c r="G55" s="1570"/>
      <c r="H55" s="1574"/>
      <c r="I55" s="1575"/>
      <c r="J55" s="1575"/>
      <c r="K55" s="1575"/>
      <c r="L55" s="1575"/>
      <c r="M55" s="1575"/>
      <c r="N55" s="1575"/>
      <c r="O55" s="1575"/>
      <c r="P55" s="1575"/>
      <c r="Q55" s="1575"/>
      <c r="R55" s="1575"/>
      <c r="S55" s="1575"/>
      <c r="T55" s="1575"/>
      <c r="U55" s="1576"/>
      <c r="V55" s="816"/>
      <c r="W55" s="1578"/>
      <c r="X55" s="1578"/>
      <c r="Y55" s="1578"/>
      <c r="Z55" s="1578"/>
      <c r="AA55" s="1578"/>
      <c r="AB55" s="818"/>
      <c r="AC55" s="1501"/>
      <c r="AD55" s="1502"/>
      <c r="AE55" s="1502"/>
      <c r="AF55" s="1502"/>
      <c r="AG55" s="1502"/>
      <c r="AH55" s="1502"/>
      <c r="AI55" s="1502"/>
      <c r="AJ55" s="1502"/>
      <c r="AK55" s="1502"/>
      <c r="AL55" s="1502"/>
      <c r="AM55" s="1502"/>
      <c r="AN55" s="1502"/>
      <c r="AO55" s="1503"/>
      <c r="AP55" s="802"/>
      <c r="CG55" s="1600"/>
      <c r="CH55" s="1600"/>
      <c r="CI55" s="1600"/>
      <c r="CJ55" s="1600"/>
      <c r="CK55" s="1600"/>
      <c r="CL55" s="1600"/>
      <c r="CM55" s="1600"/>
      <c r="CN55" s="1600"/>
      <c r="CO55" s="1600"/>
      <c r="CP55" s="1600"/>
      <c r="CQ55" s="1600"/>
      <c r="CR55" s="1600"/>
      <c r="CS55" s="1600"/>
      <c r="CT55" s="1600"/>
      <c r="CU55" s="1600"/>
      <c r="CV55" s="1600"/>
      <c r="CW55" s="1600"/>
      <c r="CX55" s="1600"/>
      <c r="CY55" s="1600"/>
      <c r="CZ55" s="1600"/>
      <c r="DA55" s="1600"/>
      <c r="DB55" s="1600"/>
      <c r="DC55" s="1600"/>
      <c r="DD55" s="1600"/>
      <c r="DE55" s="1600"/>
      <c r="DF55" s="1600"/>
      <c r="DG55" s="1600"/>
      <c r="DH55" s="1600"/>
      <c r="DI55" s="1600"/>
      <c r="DJ55" s="1600"/>
      <c r="DK55" s="1600"/>
      <c r="DL55" s="1600"/>
      <c r="DM55" s="1600"/>
      <c r="DN55" s="1600"/>
      <c r="DO55" s="1600"/>
      <c r="DP55" s="1600"/>
      <c r="DQ55" s="1600"/>
      <c r="DR55" s="1600"/>
      <c r="DS55" s="1600"/>
      <c r="DT55" s="1600"/>
      <c r="DU55" s="1600"/>
      <c r="DV55" s="44"/>
    </row>
    <row r="56" spans="1:126" ht="13.5" customHeight="1">
      <c r="A56" s="808"/>
      <c r="B56" s="1554" t="s">
        <v>1113</v>
      </c>
      <c r="C56" s="1554"/>
      <c r="D56" s="1554"/>
      <c r="E56" s="1554"/>
      <c r="F56" s="1554"/>
      <c r="G56" s="811"/>
      <c r="H56" s="1571"/>
      <c r="I56" s="1572"/>
      <c r="J56" s="1572"/>
      <c r="K56" s="1572"/>
      <c r="L56" s="1572"/>
      <c r="M56" s="1572"/>
      <c r="N56" s="1572"/>
      <c r="O56" s="1572"/>
      <c r="P56" s="1572"/>
      <c r="Q56" s="1572"/>
      <c r="R56" s="1572"/>
      <c r="S56" s="1572"/>
      <c r="T56" s="1572"/>
      <c r="U56" s="1573"/>
      <c r="V56" s="808"/>
      <c r="W56" s="1554" t="s">
        <v>1113</v>
      </c>
      <c r="X56" s="1554"/>
      <c r="Y56" s="1554"/>
      <c r="Z56" s="1554"/>
      <c r="AA56" s="1554"/>
      <c r="AB56" s="811"/>
      <c r="AC56" s="1495"/>
      <c r="AD56" s="1496"/>
      <c r="AE56" s="1496"/>
      <c r="AF56" s="1496"/>
      <c r="AG56" s="1496"/>
      <c r="AH56" s="1496"/>
      <c r="AI56" s="1496"/>
      <c r="AJ56" s="1496"/>
      <c r="AK56" s="1496"/>
      <c r="AL56" s="1496"/>
      <c r="AM56" s="1496"/>
      <c r="AN56" s="1496"/>
      <c r="AO56" s="1497"/>
      <c r="AP56" s="802"/>
      <c r="BL56" s="837"/>
      <c r="BM56" s="837"/>
      <c r="BN56" s="837"/>
      <c r="BO56" s="837"/>
      <c r="BP56" s="837"/>
      <c r="BQ56" s="837"/>
      <c r="BR56" s="837"/>
      <c r="BS56" s="837"/>
      <c r="BT56" s="837"/>
      <c r="BU56" s="837"/>
      <c r="BV56" s="837"/>
      <c r="BW56" s="837"/>
      <c r="BX56" s="837"/>
      <c r="BY56" s="837"/>
      <c r="BZ56" s="837"/>
      <c r="CA56" s="837"/>
      <c r="CB56" s="837"/>
      <c r="CC56" s="837"/>
      <c r="CD56" s="837"/>
      <c r="CE56" s="837"/>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33"/>
    </row>
    <row r="57" spans="1:126" ht="13.5" customHeight="1">
      <c r="A57" s="812"/>
      <c r="B57" s="1589"/>
      <c r="C57" s="1589"/>
      <c r="D57" s="1589"/>
      <c r="E57" s="1589"/>
      <c r="F57" s="1589"/>
      <c r="G57" s="814"/>
      <c r="H57" s="1574"/>
      <c r="I57" s="1575"/>
      <c r="J57" s="1575"/>
      <c r="K57" s="1575"/>
      <c r="L57" s="1575"/>
      <c r="M57" s="1575"/>
      <c r="N57" s="1575"/>
      <c r="O57" s="1575"/>
      <c r="P57" s="1575"/>
      <c r="Q57" s="1575"/>
      <c r="R57" s="1575"/>
      <c r="S57" s="1575"/>
      <c r="T57" s="1575"/>
      <c r="U57" s="1576"/>
      <c r="V57" s="812"/>
      <c r="W57" s="1589"/>
      <c r="X57" s="1589"/>
      <c r="Y57" s="1589"/>
      <c r="Z57" s="1589"/>
      <c r="AA57" s="1589"/>
      <c r="AB57" s="814"/>
      <c r="AC57" s="1501"/>
      <c r="AD57" s="1502"/>
      <c r="AE57" s="1502"/>
      <c r="AF57" s="1502"/>
      <c r="AG57" s="1502"/>
      <c r="AH57" s="1502"/>
      <c r="AI57" s="1502"/>
      <c r="AJ57" s="1502"/>
      <c r="AK57" s="1502"/>
      <c r="AL57" s="1502"/>
      <c r="AM57" s="1502"/>
      <c r="AN57" s="1502"/>
      <c r="AO57" s="1503"/>
      <c r="AP57" s="802"/>
      <c r="BL57" s="837"/>
      <c r="BM57" s="837"/>
      <c r="BN57" s="837"/>
      <c r="BO57" s="837"/>
      <c r="BP57" s="837"/>
      <c r="BQ57" s="837"/>
      <c r="BR57" s="837"/>
      <c r="BS57" s="837"/>
      <c r="BT57" s="837"/>
      <c r="BU57" s="837"/>
      <c r="BV57" s="837"/>
      <c r="BW57" s="837"/>
      <c r="BX57" s="837"/>
      <c r="BY57" s="837"/>
      <c r="BZ57" s="837"/>
      <c r="CA57" s="837"/>
      <c r="CB57" s="837"/>
      <c r="CC57" s="837"/>
      <c r="CD57" s="837"/>
      <c r="CE57" s="837"/>
      <c r="CG57" s="1600"/>
      <c r="CH57" s="1600"/>
      <c r="CI57" s="1600"/>
      <c r="CJ57" s="1600"/>
      <c r="CK57" s="1600"/>
      <c r="CL57" s="1600"/>
      <c r="CM57" s="1600"/>
      <c r="CN57" s="1600"/>
      <c r="CO57" s="1600"/>
      <c r="CP57" s="1600"/>
      <c r="CQ57" s="1600"/>
      <c r="CR57" s="1600"/>
      <c r="CS57" s="1600"/>
      <c r="CT57" s="1600"/>
      <c r="CU57" s="1600"/>
      <c r="CV57" s="1600"/>
      <c r="CW57" s="1600"/>
      <c r="CX57" s="1600"/>
      <c r="CY57" s="1600"/>
      <c r="CZ57" s="1600"/>
      <c r="DA57" s="1600"/>
      <c r="DB57" s="1600"/>
      <c r="DC57" s="1600"/>
      <c r="DD57" s="1600"/>
      <c r="DE57" s="1600"/>
      <c r="DF57" s="1600"/>
      <c r="DG57" s="1600"/>
      <c r="DH57" s="1600"/>
      <c r="DI57" s="1600"/>
      <c r="DJ57" s="1600"/>
      <c r="DK57" s="1600"/>
      <c r="DL57" s="1600"/>
      <c r="DM57" s="1600"/>
      <c r="DN57" s="1600"/>
      <c r="DO57" s="1600"/>
      <c r="DP57" s="1600"/>
      <c r="DQ57" s="1600"/>
      <c r="DR57" s="1600"/>
      <c r="DS57" s="1600"/>
      <c r="DT57" s="1600"/>
      <c r="DU57" s="1600"/>
      <c r="DV57" s="33"/>
    </row>
    <row r="58" spans="1:126" ht="13.5" customHeight="1">
      <c r="A58" s="812"/>
      <c r="B58" s="802"/>
      <c r="C58" s="1590" t="s">
        <v>1103</v>
      </c>
      <c r="D58" s="1436"/>
      <c r="E58" s="1436"/>
      <c r="F58" s="1436"/>
      <c r="G58" s="1591"/>
      <c r="H58" s="1495"/>
      <c r="I58" s="1496"/>
      <c r="J58" s="1496"/>
      <c r="K58" s="1496"/>
      <c r="L58" s="1496"/>
      <c r="M58" s="1496"/>
      <c r="N58" s="1496"/>
      <c r="O58" s="1496"/>
      <c r="P58" s="1496"/>
      <c r="Q58" s="1496"/>
      <c r="R58" s="1496"/>
      <c r="S58" s="1496"/>
      <c r="T58" s="1496"/>
      <c r="U58" s="1497"/>
      <c r="V58" s="812"/>
      <c r="W58" s="802"/>
      <c r="X58" s="1590" t="s">
        <v>1103</v>
      </c>
      <c r="Y58" s="1436"/>
      <c r="Z58" s="1436"/>
      <c r="AA58" s="1436"/>
      <c r="AB58" s="1591"/>
      <c r="AC58" s="1495"/>
      <c r="AD58" s="1496"/>
      <c r="AE58" s="1496"/>
      <c r="AF58" s="1496"/>
      <c r="AG58" s="1496"/>
      <c r="AH58" s="1496"/>
      <c r="AI58" s="1496"/>
      <c r="AJ58" s="1496"/>
      <c r="AK58" s="1496"/>
      <c r="AL58" s="1496"/>
      <c r="AM58" s="1496"/>
      <c r="AN58" s="1496"/>
      <c r="AO58" s="1497"/>
      <c r="AP58" s="802"/>
      <c r="AQ58" s="837"/>
      <c r="AR58" s="837"/>
      <c r="AS58" s="837"/>
      <c r="AT58" s="837"/>
      <c r="AU58" s="837"/>
      <c r="AV58" s="837"/>
      <c r="AW58" s="837"/>
      <c r="AX58" s="837"/>
      <c r="AY58" s="837"/>
      <c r="AZ58" s="837"/>
      <c r="BA58" s="837"/>
      <c r="BB58" s="837"/>
      <c r="BC58" s="837"/>
      <c r="BD58" s="837"/>
      <c r="BE58" s="837"/>
      <c r="BF58" s="837"/>
      <c r="BG58" s="837"/>
      <c r="BH58" s="837"/>
      <c r="BI58" s="837"/>
      <c r="BJ58" s="837"/>
      <c r="BL58" s="837"/>
      <c r="BM58" s="837"/>
      <c r="BN58" s="837"/>
      <c r="BO58" s="837"/>
      <c r="BP58" s="837"/>
      <c r="BQ58" s="837"/>
      <c r="BR58" s="837"/>
      <c r="BS58" s="837"/>
      <c r="BT58" s="837"/>
      <c r="BU58" s="837"/>
      <c r="BV58" s="837"/>
      <c r="BW58" s="837"/>
      <c r="BX58" s="837"/>
      <c r="BY58" s="837"/>
      <c r="BZ58" s="837"/>
      <c r="CA58" s="837"/>
      <c r="CB58" s="837"/>
      <c r="CC58" s="837"/>
      <c r="CD58" s="837"/>
      <c r="CE58" s="837"/>
      <c r="CG58" s="1600"/>
      <c r="CH58" s="1600"/>
      <c r="CI58" s="1600"/>
      <c r="CJ58" s="1600"/>
      <c r="CK58" s="1600"/>
      <c r="CL58" s="1600"/>
      <c r="CM58" s="1600"/>
      <c r="CN58" s="1600"/>
      <c r="CO58" s="1600"/>
      <c r="CP58" s="1600"/>
      <c r="CQ58" s="1600"/>
      <c r="CR58" s="1600"/>
      <c r="CS58" s="1600"/>
      <c r="CT58" s="1600"/>
      <c r="CU58" s="1600"/>
      <c r="CV58" s="1600"/>
      <c r="CW58" s="1600"/>
      <c r="CX58" s="1600"/>
      <c r="CY58" s="1600"/>
      <c r="CZ58" s="1600"/>
      <c r="DA58" s="1600"/>
      <c r="DB58" s="1600"/>
      <c r="DC58" s="1600"/>
      <c r="DD58" s="1600"/>
      <c r="DE58" s="1600"/>
      <c r="DF58" s="1600"/>
      <c r="DG58" s="1600"/>
      <c r="DH58" s="1600"/>
      <c r="DI58" s="1600"/>
      <c r="DJ58" s="1600"/>
      <c r="DK58" s="1600"/>
      <c r="DL58" s="1600"/>
      <c r="DM58" s="1600"/>
      <c r="DN58" s="1600"/>
      <c r="DO58" s="1600"/>
      <c r="DP58" s="1600"/>
      <c r="DQ58" s="1600"/>
      <c r="DR58" s="1600"/>
      <c r="DS58" s="1600"/>
      <c r="DT58" s="1600"/>
      <c r="DU58" s="1600"/>
      <c r="DV58" s="33"/>
    </row>
    <row r="59" spans="1:126" ht="13.5" customHeight="1">
      <c r="A59" s="812"/>
      <c r="B59" s="802"/>
      <c r="C59" s="1592"/>
      <c r="D59" s="1438"/>
      <c r="E59" s="1438"/>
      <c r="F59" s="1438"/>
      <c r="G59" s="1593"/>
      <c r="H59" s="1501"/>
      <c r="I59" s="1502"/>
      <c r="J59" s="1502"/>
      <c r="K59" s="1502"/>
      <c r="L59" s="1502"/>
      <c r="M59" s="1502"/>
      <c r="N59" s="1502"/>
      <c r="O59" s="1502"/>
      <c r="P59" s="1502"/>
      <c r="Q59" s="1502"/>
      <c r="R59" s="1502"/>
      <c r="S59" s="1502"/>
      <c r="T59" s="1502"/>
      <c r="U59" s="1503"/>
      <c r="V59" s="812"/>
      <c r="W59" s="802"/>
      <c r="X59" s="1592"/>
      <c r="Y59" s="1438"/>
      <c r="Z59" s="1438"/>
      <c r="AA59" s="1438"/>
      <c r="AB59" s="1593"/>
      <c r="AC59" s="1501"/>
      <c r="AD59" s="1502"/>
      <c r="AE59" s="1502"/>
      <c r="AF59" s="1502"/>
      <c r="AG59" s="1502"/>
      <c r="AH59" s="1502"/>
      <c r="AI59" s="1502"/>
      <c r="AJ59" s="1502"/>
      <c r="AK59" s="1502"/>
      <c r="AL59" s="1502"/>
      <c r="AM59" s="1502"/>
      <c r="AN59" s="1502"/>
      <c r="AO59" s="1503"/>
      <c r="AP59" s="802"/>
      <c r="AQ59" s="837"/>
      <c r="AR59" s="837"/>
      <c r="AS59" s="837"/>
      <c r="AT59" s="837"/>
      <c r="AU59" s="837"/>
      <c r="AV59" s="837"/>
      <c r="AW59" s="837"/>
      <c r="AX59" s="837"/>
      <c r="AY59" s="837"/>
      <c r="AZ59" s="837"/>
      <c r="BA59" s="837"/>
      <c r="BB59" s="837"/>
      <c r="BC59" s="837"/>
      <c r="BD59" s="837"/>
      <c r="BE59" s="837"/>
      <c r="BF59" s="837"/>
      <c r="BG59" s="837"/>
      <c r="BH59" s="837"/>
      <c r="BI59" s="837"/>
      <c r="BJ59" s="837"/>
      <c r="BL59" s="837"/>
      <c r="BM59" s="1582"/>
      <c r="BN59" s="1582"/>
      <c r="BO59" s="1582"/>
      <c r="BP59" s="1582"/>
      <c r="BQ59" s="1582"/>
      <c r="BR59" s="1582"/>
      <c r="BS59" s="1582"/>
      <c r="BT59" s="1582"/>
      <c r="BU59" s="1582"/>
      <c r="BV59" s="1582"/>
      <c r="BW59" s="1582"/>
      <c r="BX59" s="1582"/>
      <c r="BY59" s="1582"/>
      <c r="BZ59" s="1582"/>
      <c r="CA59" s="1582"/>
      <c r="CB59" s="1582"/>
      <c r="CC59" s="1582"/>
      <c r="CD59" s="1582"/>
      <c r="CE59" s="1582"/>
      <c r="CG59" s="1600"/>
      <c r="CH59" s="1600"/>
      <c r="CI59" s="1600"/>
      <c r="CJ59" s="1600"/>
      <c r="CK59" s="1600"/>
      <c r="CL59" s="1600"/>
      <c r="CM59" s="1600"/>
      <c r="CN59" s="1600"/>
      <c r="CO59" s="1600"/>
      <c r="CP59" s="1600"/>
      <c r="CQ59" s="1600"/>
      <c r="CR59" s="1600"/>
      <c r="CS59" s="1600"/>
      <c r="CT59" s="1600"/>
      <c r="CU59" s="1600"/>
      <c r="CV59" s="1600"/>
      <c r="CW59" s="1600"/>
      <c r="CX59" s="1600"/>
      <c r="CY59" s="1600"/>
      <c r="CZ59" s="1600"/>
      <c r="DA59" s="1600"/>
      <c r="DB59" s="1600"/>
      <c r="DC59" s="1600"/>
      <c r="DD59" s="1600"/>
      <c r="DE59" s="1600"/>
      <c r="DF59" s="1600"/>
      <c r="DG59" s="1600"/>
      <c r="DH59" s="1600"/>
      <c r="DI59" s="1600"/>
      <c r="DJ59" s="1600"/>
      <c r="DK59" s="1600"/>
      <c r="DL59" s="1600"/>
      <c r="DM59" s="1600"/>
      <c r="DN59" s="1600"/>
      <c r="DO59" s="1600"/>
      <c r="DP59" s="1600"/>
      <c r="DQ59" s="1600"/>
      <c r="DR59" s="1600"/>
      <c r="DS59" s="1600"/>
      <c r="DT59" s="1600"/>
      <c r="DU59" s="1600"/>
      <c r="DV59" s="33"/>
    </row>
    <row r="60" spans="1:126" ht="13.5" customHeight="1">
      <c r="A60" s="812"/>
      <c r="B60" s="802"/>
      <c r="C60" s="1585" t="s">
        <v>1114</v>
      </c>
      <c r="D60" s="1554"/>
      <c r="E60" s="1554"/>
      <c r="F60" s="1554"/>
      <c r="G60" s="1586"/>
      <c r="H60" s="1495"/>
      <c r="I60" s="1496"/>
      <c r="J60" s="1496"/>
      <c r="K60" s="1496"/>
      <c r="L60" s="1496"/>
      <c r="M60" s="1496"/>
      <c r="N60" s="1496"/>
      <c r="O60" s="1496"/>
      <c r="P60" s="1496"/>
      <c r="Q60" s="1496"/>
      <c r="R60" s="1496"/>
      <c r="S60" s="1496"/>
      <c r="T60" s="1496"/>
      <c r="U60" s="1497"/>
      <c r="V60" s="812"/>
      <c r="W60" s="802"/>
      <c r="X60" s="1585" t="s">
        <v>1114</v>
      </c>
      <c r="Y60" s="1554"/>
      <c r="Z60" s="1554"/>
      <c r="AA60" s="1554"/>
      <c r="AB60" s="1586"/>
      <c r="AC60" s="1495"/>
      <c r="AD60" s="1496"/>
      <c r="AE60" s="1496"/>
      <c r="AF60" s="1496"/>
      <c r="AG60" s="1496"/>
      <c r="AH60" s="1496"/>
      <c r="AI60" s="1496"/>
      <c r="AJ60" s="1496"/>
      <c r="AK60" s="1496"/>
      <c r="AL60" s="1496"/>
      <c r="AM60" s="1496"/>
      <c r="AN60" s="1496"/>
      <c r="AO60" s="1497"/>
      <c r="AP60" s="802"/>
      <c r="AQ60" s="837"/>
      <c r="AR60" s="837"/>
      <c r="AS60" s="837"/>
      <c r="AT60" s="837"/>
      <c r="AU60" s="837"/>
      <c r="AV60" s="837"/>
      <c r="AW60" s="837"/>
      <c r="AX60" s="837"/>
      <c r="AY60" s="837"/>
      <c r="AZ60" s="837"/>
      <c r="BA60" s="837"/>
      <c r="BB60" s="837"/>
      <c r="BC60" s="837"/>
      <c r="BD60" s="837"/>
      <c r="BE60" s="837"/>
      <c r="BF60" s="837"/>
      <c r="BG60" s="837"/>
      <c r="BH60" s="837"/>
      <c r="BI60" s="837"/>
      <c r="BJ60" s="837"/>
      <c r="DV60" s="33"/>
    </row>
    <row r="61" spans="1:126" ht="9" customHeight="1">
      <c r="A61" s="816"/>
      <c r="B61" s="807"/>
      <c r="C61" s="1587"/>
      <c r="D61" s="1555"/>
      <c r="E61" s="1555"/>
      <c r="F61" s="1555"/>
      <c r="G61" s="1588"/>
      <c r="H61" s="1501"/>
      <c r="I61" s="1502"/>
      <c r="J61" s="1502"/>
      <c r="K61" s="1502"/>
      <c r="L61" s="1502"/>
      <c r="M61" s="1502"/>
      <c r="N61" s="1502"/>
      <c r="O61" s="1502"/>
      <c r="P61" s="1502"/>
      <c r="Q61" s="1502"/>
      <c r="R61" s="1502"/>
      <c r="S61" s="1502"/>
      <c r="T61" s="1502"/>
      <c r="U61" s="1503"/>
      <c r="V61" s="816"/>
      <c r="W61" s="807"/>
      <c r="X61" s="1587"/>
      <c r="Y61" s="1555"/>
      <c r="Z61" s="1555"/>
      <c r="AA61" s="1555"/>
      <c r="AB61" s="1588"/>
      <c r="AC61" s="1501"/>
      <c r="AD61" s="1502"/>
      <c r="AE61" s="1502"/>
      <c r="AF61" s="1502"/>
      <c r="AG61" s="1502"/>
      <c r="AH61" s="1502"/>
      <c r="AI61" s="1502"/>
      <c r="AJ61" s="1502"/>
      <c r="AK61" s="1502"/>
      <c r="AL61" s="1502"/>
      <c r="AM61" s="1502"/>
      <c r="AN61" s="1502"/>
      <c r="AO61" s="1503"/>
      <c r="AP61" s="802"/>
      <c r="AQ61" s="837"/>
      <c r="AR61" s="837"/>
      <c r="AS61" s="837"/>
      <c r="AT61" s="837"/>
      <c r="AU61" s="837"/>
      <c r="AV61" s="837"/>
      <c r="AW61" s="837"/>
      <c r="AX61" s="837"/>
      <c r="AY61" s="837"/>
      <c r="AZ61" s="837"/>
      <c r="BA61" s="837"/>
      <c r="BB61" s="837"/>
      <c r="BC61" s="837"/>
      <c r="BD61" s="837"/>
      <c r="BE61" s="837"/>
      <c r="BF61" s="837"/>
      <c r="BG61" s="837"/>
      <c r="BH61" s="837"/>
      <c r="BI61" s="837"/>
      <c r="BJ61" s="837"/>
      <c r="CG61" s="54" t="s">
        <v>233</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802"/>
      <c r="B62" s="802"/>
      <c r="C62" s="838"/>
      <c r="D62" s="838"/>
      <c r="E62" s="838"/>
      <c r="F62" s="838"/>
      <c r="G62" s="838"/>
      <c r="H62" s="826"/>
      <c r="I62" s="826"/>
      <c r="J62" s="826"/>
      <c r="K62" s="826"/>
      <c r="L62" s="826"/>
      <c r="M62" s="826"/>
      <c r="N62" s="826"/>
      <c r="O62" s="826"/>
      <c r="P62" s="826"/>
      <c r="Q62" s="826"/>
      <c r="R62" s="826"/>
      <c r="S62" s="826"/>
      <c r="T62" s="826"/>
      <c r="U62" s="826"/>
      <c r="V62" s="826"/>
      <c r="W62" s="826"/>
      <c r="X62" s="836"/>
      <c r="Y62" s="836"/>
      <c r="Z62" s="836"/>
      <c r="AA62" s="836"/>
      <c r="AB62" s="836"/>
      <c r="AC62" s="826"/>
      <c r="AD62" s="826"/>
      <c r="AE62" s="826"/>
      <c r="AF62" s="826"/>
      <c r="AG62" s="826"/>
      <c r="AH62" s="826"/>
      <c r="AI62" s="826"/>
      <c r="AJ62" s="826"/>
      <c r="AK62" s="826"/>
      <c r="AL62" s="826"/>
      <c r="AM62" s="826"/>
      <c r="AN62" s="826"/>
      <c r="AO62" s="826"/>
      <c r="AP62" s="837"/>
      <c r="BK62" s="837"/>
      <c r="CG62" s="33"/>
      <c r="CH62" s="1596" t="s">
        <v>203</v>
      </c>
      <c r="CI62" s="1596"/>
      <c r="CJ62" s="1596"/>
      <c r="CK62" s="1596"/>
      <c r="CL62" s="1596"/>
      <c r="CM62" s="1596"/>
      <c r="CN62" s="1596"/>
      <c r="CO62" s="1596"/>
      <c r="CP62" s="1596"/>
      <c r="CQ62" s="1596"/>
      <c r="CR62" s="1596"/>
      <c r="CS62" s="1596"/>
      <c r="CT62" s="1596"/>
      <c r="CU62" s="1596"/>
      <c r="CV62" s="1596"/>
      <c r="CW62" s="1596"/>
      <c r="CX62" s="1596"/>
      <c r="CY62" s="1596"/>
      <c r="CZ62" s="1596"/>
      <c r="DA62" s="1596"/>
      <c r="DB62" s="1596"/>
      <c r="DC62" s="1596"/>
      <c r="DD62" s="1596"/>
      <c r="DE62" s="1596"/>
      <c r="DF62" s="1596"/>
      <c r="DG62" s="1596"/>
      <c r="DH62" s="1596"/>
      <c r="DI62" s="1596"/>
      <c r="DJ62" s="1596"/>
      <c r="DK62" s="1596"/>
      <c r="DL62" s="1596"/>
      <c r="DM62" s="1596"/>
      <c r="DN62" s="1596"/>
      <c r="DO62" s="1596"/>
      <c r="DP62" s="1596"/>
      <c r="DQ62" s="1596"/>
      <c r="DR62" s="1596"/>
      <c r="DS62" s="1596"/>
      <c r="DT62" s="1596"/>
      <c r="DU62" s="1596"/>
      <c r="DV62" s="33"/>
    </row>
    <row r="63" spans="1:126" ht="12" customHeight="1">
      <c r="A63" s="1528" t="s">
        <v>1115</v>
      </c>
      <c r="B63" s="1517"/>
      <c r="C63" s="1517"/>
      <c r="D63" s="1517"/>
      <c r="E63" s="1517"/>
      <c r="F63" s="1517"/>
      <c r="G63" s="1517"/>
      <c r="H63" s="1517"/>
      <c r="I63" s="1517"/>
      <c r="J63" s="1517"/>
      <c r="K63" s="1517"/>
      <c r="L63" s="1517"/>
      <c r="M63" s="1517"/>
      <c r="N63" s="1521"/>
      <c r="O63" s="1528" t="s">
        <v>1116</v>
      </c>
      <c r="P63" s="1517"/>
      <c r="Q63" s="1517"/>
      <c r="R63" s="1517"/>
      <c r="S63" s="1517"/>
      <c r="T63" s="1517"/>
      <c r="U63" s="1521"/>
      <c r="V63" s="1528" t="s">
        <v>1117</v>
      </c>
      <c r="W63" s="1517"/>
      <c r="X63" s="1517"/>
      <c r="Y63" s="1517"/>
      <c r="Z63" s="1517"/>
      <c r="AA63" s="1517"/>
      <c r="AB63" s="1517"/>
      <c r="AC63" s="1517"/>
      <c r="AD63" s="1517"/>
      <c r="AE63" s="1517"/>
      <c r="AF63" s="1517"/>
      <c r="AG63" s="1517"/>
      <c r="AH63" s="1517"/>
      <c r="AI63" s="1521"/>
      <c r="AJ63" s="1528" t="s">
        <v>1116</v>
      </c>
      <c r="AK63" s="1517"/>
      <c r="AL63" s="1517"/>
      <c r="AM63" s="1517"/>
      <c r="AN63" s="1517"/>
      <c r="AO63" s="1521"/>
      <c r="AP63" s="837"/>
      <c r="BK63" s="837"/>
      <c r="CG63" s="33"/>
      <c r="CH63" s="1596"/>
      <c r="CI63" s="1596"/>
      <c r="CJ63" s="1596"/>
      <c r="CK63" s="1596"/>
      <c r="CL63" s="1596"/>
      <c r="CM63" s="1596"/>
      <c r="CN63" s="1596"/>
      <c r="CO63" s="1596"/>
      <c r="CP63" s="1596"/>
      <c r="CQ63" s="1596"/>
      <c r="CR63" s="1596"/>
      <c r="CS63" s="1596"/>
      <c r="CT63" s="1596"/>
      <c r="CU63" s="1596"/>
      <c r="CV63" s="1596"/>
      <c r="CW63" s="1596"/>
      <c r="CX63" s="1596"/>
      <c r="CY63" s="1596"/>
      <c r="CZ63" s="1596"/>
      <c r="DA63" s="1596"/>
      <c r="DB63" s="1596"/>
      <c r="DC63" s="1596"/>
      <c r="DD63" s="1596"/>
      <c r="DE63" s="1596"/>
      <c r="DF63" s="1596"/>
      <c r="DG63" s="1596"/>
      <c r="DH63" s="1596"/>
      <c r="DI63" s="1596"/>
      <c r="DJ63" s="1596"/>
      <c r="DK63" s="1596"/>
      <c r="DL63" s="1596"/>
      <c r="DM63" s="1596"/>
      <c r="DN63" s="1596"/>
      <c r="DO63" s="1596"/>
      <c r="DP63" s="1596"/>
      <c r="DQ63" s="1596"/>
      <c r="DR63" s="1596"/>
      <c r="DS63" s="1596"/>
      <c r="DT63" s="1596"/>
      <c r="DU63" s="1596"/>
      <c r="DV63" s="33"/>
    </row>
    <row r="64" spans="1:126" ht="23.25" customHeight="1">
      <c r="A64" s="1580"/>
      <c r="B64" s="1518"/>
      <c r="C64" s="1518"/>
      <c r="D64" s="1518"/>
      <c r="E64" s="1518"/>
      <c r="F64" s="1518"/>
      <c r="G64" s="1518"/>
      <c r="H64" s="1518"/>
      <c r="I64" s="1518"/>
      <c r="J64" s="1518"/>
      <c r="K64" s="1518"/>
      <c r="L64" s="1518"/>
      <c r="M64" s="1518"/>
      <c r="N64" s="1579"/>
      <c r="O64" s="1580"/>
      <c r="P64" s="1518"/>
      <c r="Q64" s="1518"/>
      <c r="R64" s="1518"/>
      <c r="S64" s="1518"/>
      <c r="T64" s="1518"/>
      <c r="U64" s="1579"/>
      <c r="V64" s="1580"/>
      <c r="W64" s="1518"/>
      <c r="X64" s="1518"/>
      <c r="Y64" s="1518"/>
      <c r="Z64" s="1518"/>
      <c r="AA64" s="1518"/>
      <c r="AB64" s="1518"/>
      <c r="AC64" s="1518"/>
      <c r="AD64" s="1518"/>
      <c r="AE64" s="1518"/>
      <c r="AF64" s="1518"/>
      <c r="AG64" s="1518"/>
      <c r="AH64" s="1518"/>
      <c r="AI64" s="1579"/>
      <c r="AJ64" s="1580"/>
      <c r="AK64" s="1518"/>
      <c r="AL64" s="1518"/>
      <c r="AM64" s="1518"/>
      <c r="AN64" s="1518"/>
      <c r="AO64" s="1579"/>
      <c r="AP64" s="837"/>
      <c r="BK64" s="837"/>
      <c r="CH64" s="1596"/>
      <c r="CI64" s="1596"/>
      <c r="CJ64" s="1596"/>
      <c r="CK64" s="1596"/>
      <c r="CL64" s="1596"/>
      <c r="CM64" s="1596"/>
      <c r="CN64" s="1596"/>
      <c r="CO64" s="1596"/>
      <c r="CP64" s="1596"/>
      <c r="CQ64" s="1596"/>
      <c r="CR64" s="1596"/>
      <c r="CS64" s="1596"/>
      <c r="CT64" s="1596"/>
      <c r="CU64" s="1596"/>
      <c r="CV64" s="1596"/>
      <c r="CW64" s="1596"/>
      <c r="CX64" s="1596"/>
      <c r="CY64" s="1596"/>
      <c r="CZ64" s="1596"/>
      <c r="DA64" s="1596"/>
      <c r="DB64" s="1596"/>
      <c r="DC64" s="1596"/>
      <c r="DD64" s="1596"/>
      <c r="DE64" s="1596"/>
      <c r="DF64" s="1596"/>
      <c r="DG64" s="1596"/>
      <c r="DH64" s="1596"/>
      <c r="DI64" s="1596"/>
      <c r="DJ64" s="1596"/>
      <c r="DK64" s="1596"/>
      <c r="DL64" s="1596"/>
      <c r="DM64" s="1596"/>
      <c r="DN64" s="1596"/>
      <c r="DO64" s="1596"/>
      <c r="DP64" s="1596"/>
      <c r="DQ64" s="1596"/>
      <c r="DR64" s="1596"/>
      <c r="DS64" s="1596"/>
      <c r="DT64" s="1596"/>
      <c r="DU64" s="1596"/>
      <c r="DV64" s="33"/>
    </row>
    <row r="65" spans="1:125" ht="12" customHeight="1">
      <c r="A65" s="1581"/>
      <c r="B65" s="1519"/>
      <c r="C65" s="1519"/>
      <c r="D65" s="1519"/>
      <c r="E65" s="1519"/>
      <c r="F65" s="1519"/>
      <c r="G65" s="1519"/>
      <c r="H65" s="1519"/>
      <c r="I65" s="1519"/>
      <c r="J65" s="1519"/>
      <c r="K65" s="1519"/>
      <c r="L65" s="1519"/>
      <c r="M65" s="1519"/>
      <c r="N65" s="1522"/>
      <c r="O65" s="1581"/>
      <c r="P65" s="1519"/>
      <c r="Q65" s="1519"/>
      <c r="R65" s="1519"/>
      <c r="S65" s="1519"/>
      <c r="T65" s="1519"/>
      <c r="U65" s="1522"/>
      <c r="V65" s="1581"/>
      <c r="W65" s="1519"/>
      <c r="X65" s="1519"/>
      <c r="Y65" s="1519"/>
      <c r="Z65" s="1519"/>
      <c r="AA65" s="1519"/>
      <c r="AB65" s="1519"/>
      <c r="AC65" s="1519"/>
      <c r="AD65" s="1519"/>
      <c r="AE65" s="1519"/>
      <c r="AF65" s="1519"/>
      <c r="AG65" s="1519"/>
      <c r="AH65" s="1519"/>
      <c r="AI65" s="1522"/>
      <c r="AJ65" s="1581"/>
      <c r="AK65" s="1519"/>
      <c r="AL65" s="1519"/>
      <c r="AM65" s="1519"/>
      <c r="AN65" s="1519"/>
      <c r="AO65" s="1522"/>
      <c r="AP65" s="837"/>
      <c r="BK65" s="837"/>
      <c r="CG65" s="54" t="s">
        <v>236</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802"/>
      <c r="B66" s="802"/>
      <c r="C66" s="802"/>
      <c r="D66" s="802"/>
      <c r="E66" s="802"/>
      <c r="F66" s="802"/>
      <c r="G66" s="802"/>
      <c r="H66" s="1582"/>
      <c r="I66" s="1582"/>
      <c r="J66" s="1582"/>
      <c r="K66" s="1582"/>
      <c r="L66" s="1582"/>
      <c r="M66" s="1582"/>
      <c r="N66" s="1582"/>
      <c r="O66" s="1582"/>
      <c r="P66" s="1582"/>
      <c r="Q66" s="1582"/>
      <c r="R66" s="1582"/>
      <c r="S66" s="1582"/>
      <c r="T66" s="1582"/>
      <c r="U66" s="1582"/>
      <c r="V66" s="1582"/>
      <c r="W66" s="1582"/>
      <c r="X66" s="1582"/>
      <c r="Y66" s="1582"/>
      <c r="Z66" s="1582"/>
      <c r="AA66" s="1582"/>
      <c r="AB66" s="1582"/>
      <c r="AC66" s="1582"/>
      <c r="AD66" s="1582"/>
      <c r="AE66" s="1582"/>
      <c r="AF66" s="1582"/>
      <c r="AG66" s="1582"/>
      <c r="AH66" s="1582"/>
      <c r="AI66" s="1582"/>
      <c r="AJ66" s="1582"/>
      <c r="AK66" s="1582"/>
      <c r="AL66" s="1582"/>
      <c r="AM66" s="1582"/>
      <c r="AN66" s="1582"/>
      <c r="AO66" s="1582"/>
      <c r="CG66" s="33"/>
      <c r="CH66" s="1596" t="s">
        <v>237</v>
      </c>
      <c r="CI66" s="1596"/>
      <c r="CJ66" s="1596"/>
      <c r="CK66" s="1596"/>
      <c r="CL66" s="1596"/>
      <c r="CM66" s="1596"/>
      <c r="CN66" s="1596"/>
      <c r="CO66" s="1596"/>
      <c r="CP66" s="1596"/>
      <c r="CQ66" s="1596"/>
      <c r="CR66" s="1596"/>
      <c r="CS66" s="1596"/>
      <c r="CT66" s="1596"/>
      <c r="CU66" s="1596"/>
      <c r="CV66" s="1596"/>
      <c r="CW66" s="1596"/>
      <c r="CX66" s="1596"/>
      <c r="CY66" s="1596"/>
      <c r="CZ66" s="1596"/>
      <c r="DA66" s="1596"/>
      <c r="DB66" s="1596"/>
      <c r="DC66" s="1596"/>
      <c r="DD66" s="1596"/>
      <c r="DE66" s="1596"/>
      <c r="DF66" s="1596"/>
      <c r="DG66" s="1596"/>
      <c r="DH66" s="1596"/>
      <c r="DI66" s="1596"/>
      <c r="DJ66" s="1596"/>
      <c r="DK66" s="1596"/>
      <c r="DL66" s="1596"/>
      <c r="DM66" s="1596"/>
      <c r="DN66" s="1596"/>
      <c r="DO66" s="1596"/>
      <c r="DP66" s="1596"/>
      <c r="DQ66" s="1596"/>
      <c r="DR66" s="1596"/>
      <c r="DS66" s="1596"/>
      <c r="DT66" s="1596"/>
      <c r="DU66" s="1596"/>
    </row>
    <row r="67" spans="1:125" ht="13.5" customHeight="1">
      <c r="CG67" s="917"/>
      <c r="CH67" s="1596"/>
      <c r="CI67" s="1596"/>
      <c r="CJ67" s="1596"/>
      <c r="CK67" s="1596"/>
      <c r="CL67" s="1596"/>
      <c r="CM67" s="1596"/>
      <c r="CN67" s="1596"/>
      <c r="CO67" s="1596"/>
      <c r="CP67" s="1596"/>
      <c r="CQ67" s="1596"/>
      <c r="CR67" s="1596"/>
      <c r="CS67" s="1596"/>
      <c r="CT67" s="1596"/>
      <c r="CU67" s="1596"/>
      <c r="CV67" s="1596"/>
      <c r="CW67" s="1596"/>
      <c r="CX67" s="1596"/>
      <c r="CY67" s="1596"/>
      <c r="CZ67" s="1596"/>
      <c r="DA67" s="1596"/>
      <c r="DB67" s="1596"/>
      <c r="DC67" s="1596"/>
      <c r="DD67" s="1596"/>
      <c r="DE67" s="1596"/>
      <c r="DF67" s="1596"/>
      <c r="DG67" s="1596"/>
      <c r="DH67" s="1596"/>
      <c r="DI67" s="1596"/>
      <c r="DJ67" s="1596"/>
      <c r="DK67" s="1596"/>
      <c r="DL67" s="1596"/>
      <c r="DM67" s="1596"/>
      <c r="DN67" s="1596"/>
      <c r="DO67" s="1596"/>
      <c r="DP67" s="1596"/>
      <c r="DQ67" s="1596"/>
      <c r="DR67" s="1596"/>
      <c r="DS67" s="1596"/>
      <c r="DT67" s="1596"/>
      <c r="DU67" s="1596"/>
    </row>
    <row r="68" spans="1:125" ht="13.5" customHeight="1">
      <c r="CH68" s="1596"/>
      <c r="CI68" s="1596"/>
      <c r="CJ68" s="1596"/>
      <c r="CK68" s="1596"/>
      <c r="CL68" s="1596"/>
      <c r="CM68" s="1596"/>
      <c r="CN68" s="1596"/>
      <c r="CO68" s="1596"/>
      <c r="CP68" s="1596"/>
      <c r="CQ68" s="1596"/>
      <c r="CR68" s="1596"/>
      <c r="CS68" s="1596"/>
      <c r="CT68" s="1596"/>
      <c r="CU68" s="1596"/>
      <c r="CV68" s="1596"/>
      <c r="CW68" s="1596"/>
      <c r="CX68" s="1596"/>
      <c r="CY68" s="1596"/>
      <c r="CZ68" s="1596"/>
      <c r="DA68" s="1596"/>
      <c r="DB68" s="1596"/>
      <c r="DC68" s="1596"/>
      <c r="DD68" s="1596"/>
      <c r="DE68" s="1596"/>
      <c r="DF68" s="1596"/>
      <c r="DG68" s="1596"/>
      <c r="DH68" s="1596"/>
      <c r="DI68" s="1596"/>
      <c r="DJ68" s="1596"/>
      <c r="DK68" s="1596"/>
      <c r="DL68" s="1596"/>
      <c r="DM68" s="1596"/>
      <c r="DN68" s="1596"/>
      <c r="DO68" s="1596"/>
      <c r="DP68" s="1596"/>
      <c r="DQ68" s="1596"/>
      <c r="DR68" s="1596"/>
      <c r="DS68" s="1596"/>
      <c r="DT68" s="1596"/>
      <c r="DU68" s="1596"/>
    </row>
    <row r="69" spans="1:125" ht="13.5" customHeight="1">
      <c r="CH69" s="1596"/>
      <c r="CI69" s="1596"/>
      <c r="CJ69" s="1596"/>
      <c r="CK69" s="1596"/>
      <c r="CL69" s="1596"/>
      <c r="CM69" s="1596"/>
      <c r="CN69" s="1596"/>
      <c r="CO69" s="1596"/>
      <c r="CP69" s="1596"/>
      <c r="CQ69" s="1596"/>
      <c r="CR69" s="1596"/>
      <c r="CS69" s="1596"/>
      <c r="CT69" s="1596"/>
      <c r="CU69" s="1596"/>
      <c r="CV69" s="1596"/>
      <c r="CW69" s="1596"/>
      <c r="CX69" s="1596"/>
      <c r="CY69" s="1596"/>
      <c r="CZ69" s="1596"/>
      <c r="DA69" s="1596"/>
      <c r="DB69" s="1596"/>
      <c r="DC69" s="1596"/>
      <c r="DD69" s="1596"/>
      <c r="DE69" s="1596"/>
      <c r="DF69" s="1596"/>
      <c r="DG69" s="1596"/>
      <c r="DH69" s="1596"/>
      <c r="DI69" s="1596"/>
      <c r="DJ69" s="1596"/>
      <c r="DK69" s="1596"/>
      <c r="DL69" s="1596"/>
      <c r="DM69" s="1596"/>
      <c r="DN69" s="1596"/>
      <c r="DO69" s="1596"/>
      <c r="DP69" s="1596"/>
      <c r="DQ69" s="1596"/>
      <c r="DR69" s="1596"/>
      <c r="DS69" s="1596"/>
      <c r="DT69" s="1596"/>
      <c r="DU69" s="1596"/>
    </row>
  </sheetData>
  <mergeCells count="185">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BM22:BU23"/>
    <mergeCell ref="BV22:CE23"/>
    <mergeCell ref="BH23:BL23"/>
    <mergeCell ref="AR26:AV33"/>
    <mergeCell ref="AY26:BB29"/>
    <mergeCell ref="BD26:BM27"/>
    <mergeCell ref="BN26:BV27"/>
    <mergeCell ref="BW26:CE27"/>
    <mergeCell ref="BW28:CE29"/>
    <mergeCell ref="BD30:BJ31"/>
    <mergeCell ref="BZ30:CE31"/>
    <mergeCell ref="BZ32:CE33"/>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2"/>
  <pageMargins left="0.75" right="0.67" top="0.52" bottom="0.35" header="0.52" footer="0.33"/>
  <pageSetup paperSize="8" scale="9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DX69"/>
  <sheetViews>
    <sheetView view="pageBreakPreview" topLeftCell="T9" zoomScale="115" zoomScaleNormal="77" zoomScaleSheetLayoutView="115" workbookViewId="0">
      <selection activeCell="B33" sqref="B33:M59"/>
    </sheetView>
  </sheetViews>
  <sheetFormatPr defaultColWidth="2.25" defaultRowHeight="13.5" customHeight="1"/>
  <cols>
    <col min="1" max="1" width="0.875" style="803" customWidth="1"/>
    <col min="2" max="6" width="2.25" style="803" customWidth="1"/>
    <col min="7" max="7" width="1" style="803" customWidth="1"/>
    <col min="8" max="20" width="2.25" style="803" customWidth="1"/>
    <col min="21" max="21" width="1.25" style="803" customWidth="1"/>
    <col min="22" max="22" width="1" style="803" customWidth="1"/>
    <col min="23" max="27" width="2.25" style="803" customWidth="1"/>
    <col min="28" max="28" width="1" style="803" customWidth="1"/>
    <col min="29" max="42" width="2.25" style="803" customWidth="1"/>
    <col min="43" max="43" width="21.375" style="803" customWidth="1"/>
    <col min="44" max="44" width="0.875" style="803" customWidth="1"/>
    <col min="45" max="49" width="2.25" style="803" customWidth="1"/>
    <col min="50" max="50" width="1" style="803" customWidth="1"/>
    <col min="51" max="63" width="2.25" style="803" customWidth="1"/>
    <col min="64" max="64" width="1.25" style="803" customWidth="1"/>
    <col min="65" max="65" width="1" style="803" customWidth="1"/>
    <col min="66" max="70" width="2.25" style="803" customWidth="1"/>
    <col min="71" max="71" width="1" style="803" customWidth="1"/>
    <col min="72" max="16384" width="2.25" style="803"/>
  </cols>
  <sheetData>
    <row r="1" spans="1:128" ht="13.5" customHeight="1">
      <c r="A1" s="802"/>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802"/>
      <c r="AF1" s="802"/>
      <c r="AG1" s="802"/>
      <c r="AH1" s="802" t="s">
        <v>522</v>
      </c>
      <c r="AI1" s="802"/>
      <c r="AJ1" s="802"/>
      <c r="AK1" s="802" t="s">
        <v>471</v>
      </c>
      <c r="AL1" s="802"/>
      <c r="AM1" s="802"/>
      <c r="AN1" s="802" t="s">
        <v>472</v>
      </c>
      <c r="AO1" s="802"/>
      <c r="AP1" s="802"/>
      <c r="AQ1" s="802"/>
      <c r="AR1" s="802"/>
      <c r="AS1" s="802"/>
      <c r="AT1" s="802"/>
      <c r="AU1" s="802"/>
      <c r="AV1" s="802"/>
      <c r="AW1" s="802"/>
      <c r="AX1" s="802"/>
      <c r="AY1" s="1582"/>
      <c r="AZ1" s="1582"/>
      <c r="BA1" s="1582"/>
      <c r="BB1" s="1582"/>
      <c r="BC1" s="1582"/>
      <c r="BD1" s="1582"/>
      <c r="BE1" s="1582"/>
      <c r="BF1" s="1582"/>
      <c r="BG1" s="1582"/>
      <c r="BH1" s="1582"/>
      <c r="BI1" s="1582"/>
      <c r="BJ1" s="1582"/>
      <c r="BK1" s="1582"/>
      <c r="BL1" s="1582"/>
      <c r="BM1" s="1582"/>
      <c r="BN1" s="1582"/>
      <c r="BO1" s="1582"/>
      <c r="BP1" s="1582"/>
      <c r="BQ1" s="1582"/>
      <c r="BR1" s="1582"/>
      <c r="BS1" s="1582"/>
      <c r="BT1" s="1582"/>
      <c r="BU1" s="1582"/>
      <c r="BV1" s="1582"/>
      <c r="BW1" s="1582"/>
      <c r="BX1" s="1582"/>
      <c r="BY1" s="1582"/>
      <c r="BZ1" s="1582"/>
      <c r="CA1" s="1582"/>
      <c r="CB1" s="1582"/>
      <c r="CC1" s="1582"/>
      <c r="CD1" s="1582"/>
      <c r="CE1" s="1582"/>
      <c r="CF1" s="1582"/>
    </row>
    <row r="2" spans="1:128" ht="7.5" customHeight="1">
      <c r="A2" s="802"/>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row>
    <row r="3" spans="1:128" ht="13.5" customHeight="1">
      <c r="A3" s="1432" t="s">
        <v>1350</v>
      </c>
      <c r="B3" s="1433"/>
      <c r="C3" s="1433"/>
      <c r="D3" s="1433"/>
      <c r="E3" s="1433"/>
      <c r="F3" s="1433"/>
      <c r="G3" s="1433"/>
      <c r="H3" s="1433"/>
      <c r="I3" s="1433"/>
      <c r="J3" s="1433"/>
      <c r="K3" s="1433"/>
      <c r="L3" s="1433"/>
      <c r="M3" s="1433"/>
      <c r="N3" s="1433"/>
      <c r="O3" s="1433"/>
      <c r="P3" s="1433"/>
      <c r="Q3" s="1433"/>
      <c r="R3" s="1433"/>
      <c r="S3" s="1433"/>
      <c r="T3" s="1433"/>
      <c r="U3" s="1433"/>
      <c r="V3" s="1433"/>
      <c r="W3" s="1433"/>
      <c r="X3" s="1433"/>
      <c r="Y3" s="1433"/>
      <c r="Z3" s="1433"/>
      <c r="AA3" s="1433"/>
      <c r="AB3" s="1433"/>
      <c r="AC3" s="1433"/>
      <c r="AD3" s="1433"/>
      <c r="AE3" s="1433"/>
      <c r="AF3" s="1433"/>
      <c r="AG3" s="1433"/>
      <c r="AH3" s="1433"/>
      <c r="AI3" s="1433"/>
      <c r="AJ3" s="1433"/>
      <c r="AK3" s="1433"/>
      <c r="AL3" s="1433"/>
      <c r="AM3" s="1433"/>
      <c r="AN3" s="1433"/>
      <c r="AO3" s="1433"/>
      <c r="AP3" s="804"/>
      <c r="AQ3" s="802"/>
      <c r="AR3" s="1434" t="s">
        <v>1339</v>
      </c>
      <c r="AS3" s="1434"/>
      <c r="AT3" s="1434"/>
      <c r="AU3" s="1434"/>
      <c r="AV3" s="1434"/>
      <c r="AW3" s="1434"/>
      <c r="AX3" s="1434"/>
      <c r="AY3" s="1434"/>
      <c r="AZ3" s="1434"/>
      <c r="BA3" s="1434"/>
      <c r="BB3" s="1434"/>
      <c r="BC3" s="805"/>
      <c r="BD3" s="805"/>
      <c r="BE3" s="805"/>
      <c r="BF3" s="805"/>
      <c r="BG3" s="805"/>
      <c r="BH3" s="805"/>
      <c r="BI3" s="805"/>
      <c r="BJ3" s="805"/>
      <c r="BK3" s="805"/>
      <c r="BL3" s="805"/>
      <c r="BM3" s="805"/>
      <c r="BN3" s="805"/>
      <c r="BO3" s="805"/>
      <c r="BP3" s="805"/>
      <c r="BQ3" s="805"/>
      <c r="BR3" s="805"/>
      <c r="BS3" s="805"/>
      <c r="BT3" s="805"/>
      <c r="BU3" s="805"/>
      <c r="BV3" s="805"/>
      <c r="BW3" s="805"/>
      <c r="BX3" s="805"/>
      <c r="BY3" s="805"/>
      <c r="BZ3" s="805"/>
      <c r="CA3" s="805"/>
      <c r="CB3" s="805"/>
      <c r="CC3" s="805"/>
      <c r="CD3" s="805"/>
      <c r="CE3" s="805"/>
      <c r="CF3" s="805"/>
    </row>
    <row r="4" spans="1:128" ht="13.5" customHeight="1">
      <c r="A4" s="1433"/>
      <c r="B4" s="1433"/>
      <c r="C4" s="1433"/>
      <c r="D4" s="1433"/>
      <c r="E4" s="1433"/>
      <c r="F4" s="1433"/>
      <c r="G4" s="1433"/>
      <c r="H4" s="1433"/>
      <c r="I4" s="1433"/>
      <c r="J4" s="1433"/>
      <c r="K4" s="1433"/>
      <c r="L4" s="1433"/>
      <c r="M4" s="1433"/>
      <c r="N4" s="1433"/>
      <c r="O4" s="1433"/>
      <c r="P4" s="1433"/>
      <c r="Q4" s="1433"/>
      <c r="R4" s="1433"/>
      <c r="S4" s="1433"/>
      <c r="T4" s="1433"/>
      <c r="U4" s="1433"/>
      <c r="V4" s="1433"/>
      <c r="W4" s="1433"/>
      <c r="X4" s="1433"/>
      <c r="Y4" s="1433"/>
      <c r="Z4" s="1433"/>
      <c r="AA4" s="1433"/>
      <c r="AB4" s="1433"/>
      <c r="AC4" s="1433"/>
      <c r="AD4" s="1433"/>
      <c r="AE4" s="1433"/>
      <c r="AF4" s="1433"/>
      <c r="AG4" s="1433"/>
      <c r="AH4" s="1433"/>
      <c r="AI4" s="1433"/>
      <c r="AJ4" s="1433"/>
      <c r="AK4" s="1433"/>
      <c r="AL4" s="1433"/>
      <c r="AM4" s="1433"/>
      <c r="AN4" s="1433"/>
      <c r="AO4" s="1433"/>
      <c r="AP4" s="804"/>
      <c r="AQ4" s="802"/>
      <c r="AR4" s="1601"/>
      <c r="AS4" s="1601"/>
      <c r="AT4" s="1601"/>
      <c r="AU4" s="1601"/>
      <c r="AV4" s="1601"/>
      <c r="AW4" s="1601"/>
      <c r="AX4" s="1601"/>
      <c r="AY4" s="1601"/>
      <c r="AZ4" s="1601"/>
      <c r="BA4" s="1601"/>
      <c r="BB4" s="1601"/>
      <c r="BC4" s="1602" t="s">
        <v>1340</v>
      </c>
      <c r="BD4" s="1602"/>
      <c r="BE4" s="1602"/>
      <c r="BF4" s="1602"/>
      <c r="BG4" s="1602"/>
      <c r="BH4" s="1602"/>
      <c r="BI4" s="1602"/>
      <c r="BJ4" s="1602"/>
      <c r="BK4" s="1602"/>
      <c r="BL4" s="1602"/>
      <c r="BM4" s="1602"/>
      <c r="BN4" s="1602"/>
      <c r="BO4" s="1602"/>
      <c r="BP4" s="1602"/>
      <c r="BQ4" s="1602"/>
      <c r="BR4" s="1602"/>
      <c r="BS4" s="1602"/>
      <c r="BT4" s="1602"/>
      <c r="BU4" s="1602"/>
      <c r="BV4" s="1602"/>
      <c r="BW4" s="1602"/>
      <c r="BX4" s="1602"/>
      <c r="BY4" s="1602"/>
      <c r="BZ4" s="1602"/>
      <c r="CA4" s="1602"/>
      <c r="CB4" s="1602"/>
      <c r="CC4" s="1602"/>
      <c r="CD4" s="1602"/>
      <c r="CE4" s="1602"/>
      <c r="CF4" s="1602"/>
    </row>
    <row r="5" spans="1:128" ht="9" customHeight="1">
      <c r="A5" s="804"/>
      <c r="B5" s="804"/>
      <c r="C5" s="804"/>
      <c r="D5" s="804"/>
      <c r="E5" s="804"/>
      <c r="F5" s="804"/>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2"/>
      <c r="AR5" s="808"/>
      <c r="AS5" s="1435" t="s">
        <v>1341</v>
      </c>
      <c r="AT5" s="1436"/>
      <c r="AU5" s="1436"/>
      <c r="AV5" s="1436"/>
      <c r="AW5" s="1436"/>
      <c r="AX5" s="811"/>
      <c r="AY5" s="1439"/>
      <c r="AZ5" s="1440"/>
      <c r="BA5" s="1440"/>
      <c r="BB5" s="1440"/>
      <c r="BC5" s="1440"/>
      <c r="BD5" s="1440"/>
      <c r="BE5" s="1440"/>
      <c r="BF5" s="1440"/>
      <c r="BG5" s="1440"/>
      <c r="BH5" s="1440"/>
      <c r="BI5" s="1440"/>
      <c r="BJ5" s="1440"/>
      <c r="BK5" s="1440"/>
      <c r="BL5" s="1441"/>
      <c r="BM5" s="808"/>
      <c r="BN5" s="1436" t="s">
        <v>1069</v>
      </c>
      <c r="BO5" s="1436"/>
      <c r="BP5" s="1436"/>
      <c r="BQ5" s="1436"/>
      <c r="BR5" s="1436"/>
      <c r="BS5" s="811"/>
      <c r="BT5" s="1439"/>
      <c r="BU5" s="1440"/>
      <c r="BV5" s="1440"/>
      <c r="BW5" s="1440"/>
      <c r="BX5" s="1440"/>
      <c r="BY5" s="1440"/>
      <c r="BZ5" s="1440"/>
      <c r="CA5" s="1440"/>
      <c r="CB5" s="1440"/>
      <c r="CC5" s="1440"/>
      <c r="CD5" s="1440"/>
      <c r="CE5" s="1440"/>
      <c r="CF5" s="1441"/>
    </row>
    <row r="6" spans="1:128" ht="13.5" customHeight="1">
      <c r="A6" s="802"/>
      <c r="B6" s="1448" t="s">
        <v>1342</v>
      </c>
      <c r="C6" s="1448"/>
      <c r="D6" s="1448"/>
      <c r="E6" s="1448"/>
      <c r="F6" s="1448"/>
      <c r="G6" s="827"/>
      <c r="H6" s="802"/>
      <c r="I6" s="802"/>
      <c r="J6" s="802"/>
      <c r="K6" s="802"/>
      <c r="L6" s="802"/>
      <c r="M6" s="802"/>
      <c r="N6" s="802"/>
      <c r="O6" s="802"/>
      <c r="P6" s="802"/>
      <c r="Q6" s="802"/>
      <c r="R6" s="802"/>
      <c r="S6" s="802"/>
      <c r="T6" s="802"/>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12"/>
      <c r="AS6" s="1437"/>
      <c r="AT6" s="1437"/>
      <c r="AU6" s="1437"/>
      <c r="AV6" s="1437"/>
      <c r="AW6" s="1437"/>
      <c r="AX6" s="814"/>
      <c r="AY6" s="1442"/>
      <c r="AZ6" s="1443"/>
      <c r="BA6" s="1443"/>
      <c r="BB6" s="1443"/>
      <c r="BC6" s="1443"/>
      <c r="BD6" s="1443"/>
      <c r="BE6" s="1443"/>
      <c r="BF6" s="1443"/>
      <c r="BG6" s="1443"/>
      <c r="BH6" s="1443"/>
      <c r="BI6" s="1443"/>
      <c r="BJ6" s="1443"/>
      <c r="BK6" s="1443"/>
      <c r="BL6" s="1444"/>
      <c r="BM6" s="812"/>
      <c r="BN6" s="1437"/>
      <c r="BO6" s="1437"/>
      <c r="BP6" s="1437"/>
      <c r="BQ6" s="1437"/>
      <c r="BR6" s="1437"/>
      <c r="BS6" s="814"/>
      <c r="BT6" s="1442"/>
      <c r="BU6" s="1443"/>
      <c r="BV6" s="1443"/>
      <c r="BW6" s="1443"/>
      <c r="BX6" s="1443"/>
      <c r="BY6" s="1443"/>
      <c r="BZ6" s="1443"/>
      <c r="CA6" s="1443"/>
      <c r="CB6" s="1443"/>
      <c r="CC6" s="1443"/>
      <c r="CD6" s="1443"/>
      <c r="CE6" s="1443"/>
      <c r="CF6" s="1444"/>
      <c r="DX6" s="33"/>
    </row>
    <row r="7" spans="1:128" ht="13.5" customHeight="1">
      <c r="A7" s="802"/>
      <c r="B7" s="1448"/>
      <c r="C7" s="1448"/>
      <c r="D7" s="1448"/>
      <c r="E7" s="1448"/>
      <c r="F7" s="1448"/>
      <c r="G7" s="828"/>
      <c r="H7" s="807"/>
      <c r="I7" s="807"/>
      <c r="J7" s="807"/>
      <c r="K7" s="807"/>
      <c r="L7" s="807"/>
      <c r="M7" s="807"/>
      <c r="N7" s="807"/>
      <c r="O7" s="807"/>
      <c r="P7" s="807"/>
      <c r="Q7" s="807"/>
      <c r="R7" s="807"/>
      <c r="S7" s="807"/>
      <c r="T7" s="807"/>
      <c r="U7" s="807"/>
      <c r="V7" s="802"/>
      <c r="W7" s="802"/>
      <c r="X7" s="802"/>
      <c r="Y7" s="802"/>
      <c r="Z7" s="802"/>
      <c r="AA7" s="802"/>
      <c r="AB7" s="802"/>
      <c r="AC7" s="802"/>
      <c r="AD7" s="802"/>
      <c r="AE7" s="802"/>
      <c r="AF7" s="802"/>
      <c r="AG7" s="802"/>
      <c r="AH7" s="802"/>
      <c r="AI7" s="802"/>
      <c r="AJ7" s="802"/>
      <c r="AK7" s="802"/>
      <c r="AL7" s="802"/>
      <c r="AM7" s="802"/>
      <c r="AN7" s="802"/>
      <c r="AO7" s="802"/>
      <c r="AP7" s="802"/>
      <c r="AQ7" s="802"/>
      <c r="AR7" s="816"/>
      <c r="AS7" s="1438"/>
      <c r="AT7" s="1438"/>
      <c r="AU7" s="1438"/>
      <c r="AV7" s="1438"/>
      <c r="AW7" s="1438"/>
      <c r="AX7" s="818"/>
      <c r="AY7" s="1445"/>
      <c r="AZ7" s="1446"/>
      <c r="BA7" s="1446"/>
      <c r="BB7" s="1446"/>
      <c r="BC7" s="1446"/>
      <c r="BD7" s="1446"/>
      <c r="BE7" s="1446"/>
      <c r="BF7" s="1446"/>
      <c r="BG7" s="1446"/>
      <c r="BH7" s="1446"/>
      <c r="BI7" s="1446"/>
      <c r="BJ7" s="1446"/>
      <c r="BK7" s="1446"/>
      <c r="BL7" s="1447"/>
      <c r="BM7" s="816"/>
      <c r="BN7" s="1438"/>
      <c r="BO7" s="1438"/>
      <c r="BP7" s="1438"/>
      <c r="BQ7" s="1438"/>
      <c r="BR7" s="1438"/>
      <c r="BS7" s="818"/>
      <c r="BT7" s="1445"/>
      <c r="BU7" s="1446"/>
      <c r="BV7" s="1446"/>
      <c r="BW7" s="1446"/>
      <c r="BX7" s="1446"/>
      <c r="BY7" s="1446"/>
      <c r="BZ7" s="1446"/>
      <c r="CA7" s="1446"/>
      <c r="CB7" s="1446"/>
      <c r="CC7" s="1446"/>
      <c r="CD7" s="1446"/>
      <c r="CE7" s="1446"/>
      <c r="CF7" s="1447"/>
      <c r="CG7" s="917"/>
      <c r="CH7" s="1596" t="s">
        <v>228</v>
      </c>
      <c r="CI7" s="1596"/>
      <c r="CJ7" s="1596"/>
      <c r="CK7" s="1596"/>
      <c r="CL7" s="1596"/>
      <c r="CM7" s="1596"/>
      <c r="CN7" s="1596"/>
      <c r="CO7" s="1596"/>
      <c r="CP7" s="1596"/>
      <c r="CQ7" s="1596"/>
      <c r="CR7" s="1596"/>
      <c r="CS7" s="1596"/>
      <c r="CT7" s="1596"/>
      <c r="CU7" s="1596"/>
      <c r="CV7" s="1596"/>
      <c r="CW7" s="1596"/>
      <c r="CX7" s="1596"/>
      <c r="CY7" s="1596"/>
      <c r="CZ7" s="1596"/>
      <c r="DA7" s="1596"/>
      <c r="DB7" s="1596"/>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802"/>
      <c r="B8" s="813"/>
      <c r="C8" s="813"/>
      <c r="D8" s="813"/>
      <c r="E8" s="813"/>
      <c r="F8" s="813"/>
      <c r="G8" s="813"/>
      <c r="H8" s="802"/>
      <c r="I8" s="802"/>
      <c r="J8" s="802"/>
      <c r="K8" s="802"/>
      <c r="L8" s="802"/>
      <c r="M8" s="802"/>
      <c r="N8" s="802"/>
      <c r="O8" s="802"/>
      <c r="P8" s="802"/>
      <c r="Q8" s="802"/>
      <c r="R8" s="802"/>
      <c r="S8" s="802"/>
      <c r="T8" s="802"/>
      <c r="U8" s="802"/>
      <c r="V8" s="802"/>
      <c r="W8" s="1613" t="s">
        <v>1343</v>
      </c>
      <c r="X8" s="1613"/>
      <c r="Y8" s="1613"/>
      <c r="Z8" s="1613"/>
      <c r="AA8" s="1613"/>
      <c r="AB8" s="1613"/>
      <c r="AC8" s="1613"/>
      <c r="AD8" s="1613"/>
      <c r="AE8" s="1613"/>
      <c r="AF8" s="802"/>
      <c r="AG8" s="802"/>
      <c r="AH8" s="802"/>
      <c r="AI8" s="802"/>
      <c r="AJ8" s="802"/>
      <c r="AK8" s="802"/>
      <c r="AL8" s="802"/>
      <c r="AM8" s="802"/>
      <c r="AN8" s="802"/>
      <c r="AO8" s="802"/>
      <c r="AP8" s="802"/>
      <c r="AQ8" s="802"/>
      <c r="AR8" s="808"/>
      <c r="AS8" s="1435" t="s">
        <v>1344</v>
      </c>
      <c r="AT8" s="1435"/>
      <c r="AU8" s="1435"/>
      <c r="AV8" s="1435"/>
      <c r="AW8" s="1435"/>
      <c r="AX8" s="811"/>
      <c r="AY8" s="1450"/>
      <c r="AZ8" s="1451"/>
      <c r="BA8" s="1451"/>
      <c r="BB8" s="1451"/>
      <c r="BC8" s="1451"/>
      <c r="BD8" s="1451"/>
      <c r="BE8" s="1451"/>
      <c r="BF8" s="1451"/>
      <c r="BG8" s="1451"/>
      <c r="BH8" s="1451"/>
      <c r="BI8" s="1451"/>
      <c r="BJ8" s="1451"/>
      <c r="BK8" s="1451"/>
      <c r="BL8" s="1451"/>
      <c r="BM8" s="1451"/>
      <c r="BN8" s="1451"/>
      <c r="BO8" s="1451"/>
      <c r="BP8" s="1451"/>
      <c r="BQ8" s="1451"/>
      <c r="BR8" s="1451"/>
      <c r="BS8" s="1451"/>
      <c r="BT8" s="1451"/>
      <c r="BU8" s="1451"/>
      <c r="BV8" s="1451"/>
      <c r="BW8" s="1451"/>
      <c r="BX8" s="1451"/>
      <c r="BY8" s="1451"/>
      <c r="BZ8" s="1451"/>
      <c r="CA8" s="1451"/>
      <c r="CB8" s="1451"/>
      <c r="CC8" s="1451"/>
      <c r="CD8" s="1451"/>
      <c r="CE8" s="1451"/>
      <c r="CF8" s="1452"/>
      <c r="CG8" s="917"/>
      <c r="CH8" s="1596"/>
      <c r="CI8" s="1596"/>
      <c r="CJ8" s="1596"/>
      <c r="CK8" s="1596"/>
      <c r="CL8" s="1596"/>
      <c r="CM8" s="1596"/>
      <c r="CN8" s="1596"/>
      <c r="CO8" s="1596"/>
      <c r="CP8" s="1596"/>
      <c r="CQ8" s="1596"/>
      <c r="CR8" s="1596"/>
      <c r="CS8" s="1596"/>
      <c r="CT8" s="1596"/>
      <c r="CU8" s="1596"/>
      <c r="CV8" s="1596"/>
      <c r="CW8" s="1596"/>
      <c r="CX8" s="1596"/>
      <c r="CY8" s="1596"/>
      <c r="CZ8" s="1596"/>
      <c r="DA8" s="1596"/>
      <c r="DB8" s="1596"/>
      <c r="DC8" s="1596" t="s">
        <v>229</v>
      </c>
      <c r="DD8" s="1596"/>
      <c r="DE8" s="1596"/>
      <c r="DF8" s="1596"/>
      <c r="DG8" s="1596"/>
      <c r="DH8" s="1596"/>
      <c r="DI8" s="1596"/>
      <c r="DJ8" s="1596"/>
      <c r="DK8" s="1596"/>
      <c r="DL8" s="1596"/>
      <c r="DM8" s="1596"/>
      <c r="DN8" s="1596"/>
      <c r="DO8" s="1596"/>
      <c r="DP8" s="1596"/>
      <c r="DQ8" s="1596"/>
      <c r="DR8" s="1596"/>
      <c r="DS8" s="1596"/>
      <c r="DT8" s="1596"/>
      <c r="DU8" s="1596"/>
      <c r="DV8" s="1596"/>
      <c r="DW8" s="1596"/>
      <c r="DX8" s="54"/>
    </row>
    <row r="9" spans="1:128" ht="13.5" customHeight="1">
      <c r="A9" s="802"/>
      <c r="B9" s="1448"/>
      <c r="C9" s="1448"/>
      <c r="D9" s="1448"/>
      <c r="E9" s="1448"/>
      <c r="F9" s="1448"/>
      <c r="G9" s="813"/>
      <c r="H9" s="802"/>
      <c r="I9" s="802"/>
      <c r="J9" s="802"/>
      <c r="K9" s="802"/>
      <c r="L9" s="802"/>
      <c r="M9" s="802"/>
      <c r="N9" s="802"/>
      <c r="O9" s="802"/>
      <c r="P9" s="802"/>
      <c r="Q9" s="802"/>
      <c r="R9" s="802"/>
      <c r="S9" s="802"/>
      <c r="T9" s="802"/>
      <c r="U9" s="802"/>
      <c r="V9" s="802"/>
      <c r="W9" s="802"/>
      <c r="X9" s="802"/>
      <c r="Y9" s="802"/>
      <c r="Z9" s="802"/>
      <c r="AA9" s="802"/>
      <c r="AB9" s="802"/>
      <c r="AC9" s="806"/>
      <c r="AD9" s="802"/>
      <c r="AE9" s="802"/>
      <c r="AF9" s="802"/>
      <c r="AG9" s="802"/>
      <c r="AH9" s="802"/>
      <c r="AI9" s="802"/>
      <c r="AJ9" s="802"/>
      <c r="AK9" s="802"/>
      <c r="AL9" s="802"/>
      <c r="AM9" s="802"/>
      <c r="AN9" s="802"/>
      <c r="AO9" s="802"/>
      <c r="AP9" s="802"/>
      <c r="AQ9" s="802"/>
      <c r="AR9" s="812"/>
      <c r="AS9" s="1448"/>
      <c r="AT9" s="1448"/>
      <c r="AU9" s="1448"/>
      <c r="AV9" s="1448"/>
      <c r="AW9" s="1448"/>
      <c r="AX9" s="814"/>
      <c r="AY9" s="1453"/>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4"/>
      <c r="CF9" s="1455"/>
      <c r="CG9" s="917"/>
      <c r="CH9" s="1596"/>
      <c r="CI9" s="1596"/>
      <c r="CJ9" s="1596"/>
      <c r="CK9" s="1596"/>
      <c r="CL9" s="1596"/>
      <c r="CM9" s="1596"/>
      <c r="CN9" s="1596"/>
      <c r="CO9" s="1596"/>
      <c r="CP9" s="1596"/>
      <c r="CQ9" s="1596"/>
      <c r="CR9" s="1596"/>
      <c r="CS9" s="1596"/>
      <c r="CT9" s="1596"/>
      <c r="CU9" s="1596"/>
      <c r="CV9" s="1596"/>
      <c r="CW9" s="1596"/>
      <c r="CX9" s="1596"/>
      <c r="CY9" s="1596"/>
      <c r="CZ9" s="1596"/>
      <c r="DA9" s="1596"/>
      <c r="DB9" s="1596"/>
      <c r="DC9" s="1596"/>
      <c r="DD9" s="1596"/>
      <c r="DE9" s="1596"/>
      <c r="DF9" s="1596"/>
      <c r="DG9" s="1596"/>
      <c r="DH9" s="1596"/>
      <c r="DI9" s="1596"/>
      <c r="DJ9" s="1596"/>
      <c r="DK9" s="1596"/>
      <c r="DL9" s="1596"/>
      <c r="DM9" s="1596"/>
      <c r="DN9" s="1596"/>
      <c r="DO9" s="1596"/>
      <c r="DP9" s="1596"/>
      <c r="DQ9" s="1596"/>
      <c r="DR9" s="1596"/>
      <c r="DS9" s="1596"/>
      <c r="DT9" s="1596"/>
      <c r="DU9" s="1596"/>
      <c r="DV9" s="1596"/>
      <c r="DW9" s="1596"/>
      <c r="DX9" s="54"/>
    </row>
    <row r="10" spans="1:128" ht="13.5" customHeight="1">
      <c r="A10" s="802"/>
      <c r="B10" s="1448"/>
      <c r="C10" s="1448"/>
      <c r="D10" s="1448"/>
      <c r="E10" s="1448"/>
      <c r="F10" s="1448"/>
      <c r="G10" s="1614"/>
      <c r="H10" s="1614"/>
      <c r="I10" s="1614"/>
      <c r="J10" s="1614"/>
      <c r="K10" s="1614"/>
      <c r="L10" s="1614"/>
      <c r="M10" s="1614"/>
      <c r="N10" s="1614"/>
      <c r="O10" s="1614"/>
      <c r="P10" s="1614"/>
      <c r="Q10" s="1614"/>
      <c r="R10" s="1614"/>
      <c r="S10" s="1614"/>
      <c r="T10" s="1614"/>
      <c r="U10" s="1614"/>
      <c r="V10" s="802"/>
      <c r="W10" s="802"/>
      <c r="X10" s="1437" t="s">
        <v>1071</v>
      </c>
      <c r="Y10" s="1437"/>
      <c r="Z10" s="1437"/>
      <c r="AA10" s="1437"/>
      <c r="AB10" s="802"/>
      <c r="AC10" s="1502"/>
      <c r="AD10" s="1502"/>
      <c r="AE10" s="1502"/>
      <c r="AF10" s="1502"/>
      <c r="AG10" s="1502"/>
      <c r="AH10" s="1502"/>
      <c r="AI10" s="1502"/>
      <c r="AJ10" s="1502"/>
      <c r="AK10" s="1502"/>
      <c r="AL10" s="1502"/>
      <c r="AM10" s="1502"/>
      <c r="AN10" s="1502"/>
      <c r="AO10" s="1502"/>
      <c r="AP10" s="802"/>
      <c r="AQ10" s="802"/>
      <c r="AR10" s="816"/>
      <c r="AS10" s="1449"/>
      <c r="AT10" s="1449"/>
      <c r="AU10" s="1449"/>
      <c r="AV10" s="1449"/>
      <c r="AW10" s="1449"/>
      <c r="AX10" s="818"/>
      <c r="AY10" s="1462"/>
      <c r="AZ10" s="1463"/>
      <c r="BA10" s="1463"/>
      <c r="BB10" s="1463"/>
      <c r="BC10" s="1463"/>
      <c r="BD10" s="1463"/>
      <c r="BE10" s="1463"/>
      <c r="BF10" s="1463"/>
      <c r="BG10" s="1463"/>
      <c r="BH10" s="1463"/>
      <c r="BI10" s="1463"/>
      <c r="BJ10" s="1463"/>
      <c r="BK10" s="1463"/>
      <c r="BL10" s="1463"/>
      <c r="BM10" s="1463"/>
      <c r="BN10" s="1463"/>
      <c r="BO10" s="1463"/>
      <c r="BP10" s="1463"/>
      <c r="BQ10" s="1463"/>
      <c r="BR10" s="1463"/>
      <c r="BS10" s="1463"/>
      <c r="BT10" s="1463"/>
      <c r="BU10" s="1463"/>
      <c r="BV10" s="1463"/>
      <c r="BW10" s="1463"/>
      <c r="BX10" s="1463"/>
      <c r="BY10" s="1463"/>
      <c r="BZ10" s="1463"/>
      <c r="CA10" s="1463"/>
      <c r="CB10" s="1463"/>
      <c r="CC10" s="1463"/>
      <c r="CD10" s="1463"/>
      <c r="CE10" s="1463"/>
      <c r="CF10" s="1464"/>
      <c r="CG10" s="917"/>
      <c r="CH10" s="1596"/>
      <c r="CI10" s="1596"/>
      <c r="CJ10" s="1596"/>
      <c r="CK10" s="1596"/>
      <c r="CL10" s="1596"/>
      <c r="CM10" s="1596"/>
      <c r="CN10" s="1596"/>
      <c r="CO10" s="1596"/>
      <c r="CP10" s="1596"/>
      <c r="CQ10" s="1596"/>
      <c r="CR10" s="1596"/>
      <c r="CS10" s="1596"/>
      <c r="CT10" s="1596"/>
      <c r="CU10" s="1596"/>
      <c r="CV10" s="1596"/>
      <c r="CW10" s="1596"/>
      <c r="CX10" s="1596"/>
      <c r="CY10" s="1596"/>
      <c r="CZ10" s="1596"/>
      <c r="DA10" s="1596"/>
      <c r="DB10" s="1596"/>
      <c r="DC10" s="1596"/>
      <c r="DD10" s="1596"/>
      <c r="DE10" s="1596"/>
      <c r="DF10" s="1596"/>
      <c r="DG10" s="1596"/>
      <c r="DH10" s="1596"/>
      <c r="DI10" s="1596"/>
      <c r="DJ10" s="1596"/>
      <c r="DK10" s="1596"/>
      <c r="DL10" s="1596"/>
      <c r="DM10" s="1596"/>
      <c r="DN10" s="1596"/>
      <c r="DO10" s="1596"/>
      <c r="DP10" s="1596"/>
      <c r="DQ10" s="1596"/>
      <c r="DR10" s="1596"/>
      <c r="DS10" s="1596"/>
      <c r="DT10" s="1596"/>
      <c r="DU10" s="1596"/>
      <c r="DV10" s="1596"/>
      <c r="DW10" s="1596"/>
      <c r="DX10" s="54"/>
    </row>
    <row r="11" spans="1:128" ht="13.5" customHeight="1">
      <c r="A11" s="802"/>
      <c r="B11" s="918"/>
      <c r="C11" s="813"/>
      <c r="D11" s="813"/>
      <c r="E11" s="813"/>
      <c r="F11" s="813"/>
      <c r="G11" s="813"/>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802"/>
      <c r="AJ11" s="802"/>
      <c r="AK11" s="802"/>
      <c r="AL11" s="802"/>
      <c r="AM11" s="802"/>
      <c r="AN11" s="802"/>
      <c r="AO11" s="802"/>
      <c r="AP11" s="802"/>
      <c r="AQ11" s="802"/>
      <c r="AR11" s="808"/>
      <c r="AS11" s="1481" t="s">
        <v>1079</v>
      </c>
      <c r="AT11" s="1481"/>
      <c r="AU11" s="1481"/>
      <c r="AV11" s="1481"/>
      <c r="AW11" s="1481"/>
      <c r="AX11" s="811"/>
      <c r="AY11" s="1439"/>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1"/>
      <c r="CG11" s="917"/>
      <c r="CH11" s="1596"/>
      <c r="CI11" s="1596"/>
      <c r="CJ11" s="1596"/>
      <c r="CK11" s="1596"/>
      <c r="CL11" s="1596"/>
      <c r="CM11" s="1596"/>
      <c r="CN11" s="1596"/>
      <c r="CO11" s="1596"/>
      <c r="CP11" s="1596"/>
      <c r="CQ11" s="1596"/>
      <c r="CR11" s="1596"/>
      <c r="CS11" s="1596"/>
      <c r="CT11" s="1596"/>
      <c r="CU11" s="1596"/>
      <c r="CV11" s="1596"/>
      <c r="CW11" s="1596"/>
      <c r="CX11" s="1596"/>
      <c r="CY11" s="1596"/>
      <c r="CZ11" s="1596"/>
      <c r="DA11" s="1596"/>
      <c r="DB11" s="1596"/>
      <c r="DC11" s="1596"/>
      <c r="DD11" s="1596"/>
      <c r="DE11" s="1596"/>
      <c r="DF11" s="1596"/>
      <c r="DG11" s="1596"/>
      <c r="DH11" s="1596"/>
      <c r="DI11" s="1596"/>
      <c r="DJ11" s="1596"/>
      <c r="DK11" s="1596"/>
      <c r="DL11" s="1596"/>
      <c r="DM11" s="1596"/>
      <c r="DN11" s="1596"/>
      <c r="DO11" s="1596"/>
      <c r="DP11" s="1596"/>
      <c r="DQ11" s="1596"/>
      <c r="DR11" s="1596"/>
      <c r="DS11" s="1596"/>
      <c r="DT11" s="1596"/>
      <c r="DU11" s="1596"/>
      <c r="DV11" s="1596"/>
      <c r="DW11" s="1596"/>
      <c r="DX11" s="54"/>
    </row>
    <row r="12" spans="1:128" ht="13.5" customHeight="1">
      <c r="A12" s="802"/>
      <c r="B12" s="918"/>
      <c r="C12" s="813"/>
      <c r="D12" s="813"/>
      <c r="E12" s="813"/>
      <c r="F12" s="813"/>
      <c r="G12" s="813"/>
      <c r="H12" s="802"/>
      <c r="I12" s="802"/>
      <c r="J12" s="802"/>
      <c r="K12" s="802"/>
      <c r="L12" s="802"/>
      <c r="M12" s="802"/>
      <c r="N12" s="802"/>
      <c r="O12" s="802"/>
      <c r="P12" s="802"/>
      <c r="Q12" s="802"/>
      <c r="R12" s="802"/>
      <c r="S12" s="802"/>
      <c r="T12" s="802"/>
      <c r="U12" s="802"/>
      <c r="V12" s="802"/>
      <c r="W12" s="802"/>
      <c r="X12" s="802"/>
      <c r="Y12" s="802"/>
      <c r="Z12" s="802"/>
      <c r="AA12" s="802"/>
      <c r="AB12" s="802"/>
      <c r="AC12" s="1603"/>
      <c r="AD12" s="1603"/>
      <c r="AE12" s="1603"/>
      <c r="AF12" s="1603"/>
      <c r="AG12" s="1603"/>
      <c r="AH12" s="1603"/>
      <c r="AI12" s="1603"/>
      <c r="AJ12" s="1603"/>
      <c r="AK12" s="1603"/>
      <c r="AL12" s="1603"/>
      <c r="AM12" s="1603"/>
      <c r="AN12" s="1603"/>
      <c r="AO12" s="1603"/>
      <c r="AP12" s="806"/>
      <c r="AQ12" s="802"/>
      <c r="AR12" s="812"/>
      <c r="AS12" s="1482"/>
      <c r="AT12" s="1482"/>
      <c r="AU12" s="1482"/>
      <c r="AV12" s="1482"/>
      <c r="AW12" s="1482"/>
      <c r="AX12" s="814"/>
      <c r="AY12" s="1442"/>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4"/>
      <c r="CG12" s="917"/>
      <c r="CH12" s="1596"/>
      <c r="CI12" s="1596"/>
      <c r="CJ12" s="1596"/>
      <c r="CK12" s="1596"/>
      <c r="CL12" s="1596"/>
      <c r="CM12" s="1596"/>
      <c r="CN12" s="1596"/>
      <c r="CO12" s="1596"/>
      <c r="CP12" s="1596"/>
      <c r="CQ12" s="1596"/>
      <c r="CR12" s="1596"/>
      <c r="CS12" s="1596"/>
      <c r="CT12" s="1596"/>
      <c r="CU12" s="1596"/>
      <c r="CV12" s="1596"/>
      <c r="CW12" s="1596"/>
      <c r="CX12" s="1596"/>
      <c r="CY12" s="1596"/>
      <c r="CZ12" s="1596"/>
      <c r="DA12" s="1596"/>
      <c r="DB12" s="1596"/>
      <c r="DC12" s="1596"/>
      <c r="DD12" s="1596"/>
      <c r="DE12" s="1596"/>
      <c r="DF12" s="1596"/>
      <c r="DG12" s="1596"/>
      <c r="DH12" s="1596"/>
      <c r="DI12" s="1596"/>
      <c r="DJ12" s="1596"/>
      <c r="DK12" s="1596"/>
      <c r="DL12" s="1596"/>
      <c r="DM12" s="1596"/>
      <c r="DN12" s="1596"/>
      <c r="DO12" s="1596"/>
      <c r="DP12" s="1596"/>
      <c r="DQ12" s="1596"/>
      <c r="DR12" s="1596"/>
      <c r="DS12" s="1596"/>
      <c r="DT12" s="1596"/>
      <c r="DU12" s="1596"/>
      <c r="DV12" s="1596"/>
      <c r="DW12" s="1596"/>
      <c r="DX12" s="54"/>
    </row>
    <row r="13" spans="1:128" ht="13.5" customHeight="1">
      <c r="A13" s="808"/>
      <c r="B13" s="1436" t="s">
        <v>1345</v>
      </c>
      <c r="C13" s="1436"/>
      <c r="D13" s="1436"/>
      <c r="E13" s="1436"/>
      <c r="F13" s="1436"/>
      <c r="G13" s="810"/>
      <c r="H13" s="1495"/>
      <c r="I13" s="1496"/>
      <c r="J13" s="1496"/>
      <c r="K13" s="1496"/>
      <c r="L13" s="1496"/>
      <c r="M13" s="1496"/>
      <c r="N13" s="1496"/>
      <c r="O13" s="1496"/>
      <c r="P13" s="1496"/>
      <c r="Q13" s="1496"/>
      <c r="R13" s="1496"/>
      <c r="S13" s="1496"/>
      <c r="T13" s="1496"/>
      <c r="U13" s="1497"/>
      <c r="V13" s="802"/>
      <c r="W13" s="802"/>
      <c r="X13" s="802"/>
      <c r="Y13" s="802"/>
      <c r="Z13" s="802"/>
      <c r="AA13" s="802"/>
      <c r="AB13" s="802"/>
      <c r="AC13" s="802"/>
      <c r="AD13" s="802"/>
      <c r="AE13" s="802"/>
      <c r="AF13" s="802"/>
      <c r="AG13" s="802"/>
      <c r="AH13" s="802"/>
      <c r="AI13" s="802"/>
      <c r="AJ13" s="802"/>
      <c r="AK13" s="802"/>
      <c r="AL13" s="802"/>
      <c r="AM13" s="802"/>
      <c r="AN13" s="802"/>
      <c r="AO13" s="802"/>
      <c r="AP13" s="802"/>
      <c r="AQ13" s="802"/>
      <c r="AR13" s="816"/>
      <c r="AS13" s="1483"/>
      <c r="AT13" s="1483"/>
      <c r="AU13" s="1483"/>
      <c r="AV13" s="1483"/>
      <c r="AW13" s="1483"/>
      <c r="AX13" s="818"/>
      <c r="AY13" s="1445"/>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7"/>
      <c r="CG13" s="917"/>
      <c r="CH13" s="1596"/>
      <c r="CI13" s="1596"/>
      <c r="CJ13" s="1596"/>
      <c r="CK13" s="1596"/>
      <c r="CL13" s="1596"/>
      <c r="CM13" s="1596"/>
      <c r="CN13" s="1596"/>
      <c r="CO13" s="1596"/>
      <c r="CP13" s="1596"/>
      <c r="CQ13" s="1596"/>
      <c r="CR13" s="1596"/>
      <c r="CS13" s="1596"/>
      <c r="CT13" s="1596"/>
      <c r="CU13" s="1596"/>
      <c r="CV13" s="1596"/>
      <c r="CW13" s="1596"/>
      <c r="CX13" s="1596"/>
      <c r="CY13" s="1596"/>
      <c r="CZ13" s="1596"/>
      <c r="DA13" s="1596"/>
      <c r="DB13" s="1596"/>
      <c r="DC13" s="1596"/>
      <c r="DD13" s="1596"/>
      <c r="DE13" s="1596"/>
      <c r="DF13" s="1596"/>
      <c r="DG13" s="1596"/>
      <c r="DH13" s="1596"/>
      <c r="DI13" s="1596"/>
      <c r="DJ13" s="1596"/>
      <c r="DK13" s="1596"/>
      <c r="DL13" s="1596"/>
      <c r="DM13" s="1596"/>
      <c r="DN13" s="1596"/>
      <c r="DO13" s="1596"/>
      <c r="DP13" s="1596"/>
      <c r="DQ13" s="1596"/>
      <c r="DR13" s="1596"/>
      <c r="DS13" s="1596"/>
      <c r="DT13" s="1596"/>
      <c r="DU13" s="1596"/>
      <c r="DV13" s="1596"/>
      <c r="DW13" s="1596"/>
      <c r="DX13" s="54"/>
    </row>
    <row r="14" spans="1:128" ht="13.5" customHeight="1">
      <c r="A14" s="812"/>
      <c r="B14" s="1437"/>
      <c r="C14" s="1437"/>
      <c r="D14" s="1437"/>
      <c r="E14" s="1437"/>
      <c r="F14" s="1437"/>
      <c r="G14" s="813"/>
      <c r="H14" s="1498"/>
      <c r="I14" s="1499"/>
      <c r="J14" s="1499"/>
      <c r="K14" s="1499"/>
      <c r="L14" s="1499"/>
      <c r="M14" s="1499"/>
      <c r="N14" s="1499"/>
      <c r="O14" s="1499"/>
      <c r="P14" s="1499"/>
      <c r="Q14" s="1499"/>
      <c r="R14" s="1499"/>
      <c r="S14" s="1499"/>
      <c r="T14" s="1499"/>
      <c r="U14" s="1500"/>
      <c r="V14" s="802"/>
      <c r="W14" s="802"/>
      <c r="X14" s="802"/>
      <c r="Y14" s="802"/>
      <c r="Z14" s="802"/>
      <c r="AA14" s="802"/>
      <c r="AB14" s="802"/>
      <c r="AC14" s="1603"/>
      <c r="AD14" s="1603"/>
      <c r="AE14" s="1603"/>
      <c r="AF14" s="1603"/>
      <c r="AG14" s="1603"/>
      <c r="AH14" s="1603"/>
      <c r="AI14" s="1603"/>
      <c r="AJ14" s="1603"/>
      <c r="AK14" s="1603"/>
      <c r="AL14" s="1603"/>
      <c r="AM14" s="1603"/>
      <c r="AN14" s="1603"/>
      <c r="AO14" s="1603"/>
      <c r="AP14" s="806"/>
      <c r="AQ14" s="802"/>
      <c r="AR14" s="808"/>
      <c r="AS14" s="1436" t="s">
        <v>534</v>
      </c>
      <c r="AT14" s="1436"/>
      <c r="AU14" s="1436"/>
      <c r="AV14" s="1436"/>
      <c r="AW14" s="1436"/>
      <c r="AX14" s="811"/>
      <c r="AY14" s="1486" t="s">
        <v>1080</v>
      </c>
      <c r="AZ14" s="1487"/>
      <c r="BA14" s="1487"/>
      <c r="BB14" s="1487"/>
      <c r="BC14" s="1487"/>
      <c r="BD14" s="1487"/>
      <c r="BE14" s="1487"/>
      <c r="BF14" s="1487"/>
      <c r="BG14" s="1487"/>
      <c r="BH14" s="1487"/>
      <c r="BI14" s="1487"/>
      <c r="BJ14" s="1487"/>
      <c r="BK14" s="1487"/>
      <c r="BL14" s="1487"/>
      <c r="BM14" s="808"/>
      <c r="BN14" s="1436" t="s">
        <v>1081</v>
      </c>
      <c r="BO14" s="1436"/>
      <c r="BP14" s="1436"/>
      <c r="BQ14" s="1436"/>
      <c r="BR14" s="1436"/>
      <c r="BS14" s="811"/>
      <c r="BT14" s="1604" t="s">
        <v>1082</v>
      </c>
      <c r="BU14" s="1605"/>
      <c r="BV14" s="1605"/>
      <c r="BW14" s="1605"/>
      <c r="BX14" s="1605"/>
      <c r="BY14" s="1605"/>
      <c r="BZ14" s="1605"/>
      <c r="CA14" s="1605"/>
      <c r="CB14" s="1605"/>
      <c r="CC14" s="1605"/>
      <c r="CD14" s="1605"/>
      <c r="CE14" s="1605"/>
      <c r="CF14" s="1606"/>
      <c r="CG14" s="917"/>
      <c r="CH14" s="1596"/>
      <c r="CI14" s="1596"/>
      <c r="CJ14" s="1596"/>
      <c r="CK14" s="1596"/>
      <c r="CL14" s="1596"/>
      <c r="CM14" s="1596"/>
      <c r="CN14" s="1596"/>
      <c r="CO14" s="1596"/>
      <c r="CP14" s="1596"/>
      <c r="CQ14" s="1596"/>
      <c r="CR14" s="1596"/>
      <c r="CS14" s="1596"/>
      <c r="CT14" s="1596"/>
      <c r="CU14" s="1596"/>
      <c r="CV14" s="1596"/>
      <c r="CW14" s="1596"/>
      <c r="CX14" s="1596"/>
      <c r="CY14" s="1596"/>
      <c r="CZ14" s="1596"/>
      <c r="DA14" s="1596"/>
      <c r="DB14" s="1596"/>
      <c r="DC14" s="1596"/>
      <c r="DD14" s="1596"/>
      <c r="DE14" s="1596"/>
      <c r="DF14" s="1596"/>
      <c r="DG14" s="1596"/>
      <c r="DH14" s="1596"/>
      <c r="DI14" s="1596"/>
      <c r="DJ14" s="1596"/>
      <c r="DK14" s="1596"/>
      <c r="DL14" s="1596"/>
      <c r="DM14" s="1596"/>
      <c r="DN14" s="1596"/>
      <c r="DO14" s="1596"/>
      <c r="DP14" s="1596"/>
      <c r="DQ14" s="1596"/>
      <c r="DR14" s="1596"/>
      <c r="DS14" s="1596"/>
      <c r="DT14" s="1596"/>
      <c r="DU14" s="1596"/>
      <c r="DV14" s="1596"/>
      <c r="DW14" s="1596"/>
      <c r="DX14" s="33"/>
    </row>
    <row r="15" spans="1:128" ht="13.5" customHeight="1">
      <c r="A15" s="812"/>
      <c r="B15" s="1437"/>
      <c r="C15" s="1437"/>
      <c r="D15" s="1437"/>
      <c r="E15" s="1437"/>
      <c r="F15" s="1437"/>
      <c r="G15" s="813"/>
      <c r="H15" s="1498"/>
      <c r="I15" s="1499"/>
      <c r="J15" s="1499"/>
      <c r="K15" s="1499"/>
      <c r="L15" s="1499"/>
      <c r="M15" s="1499"/>
      <c r="N15" s="1499"/>
      <c r="O15" s="1499"/>
      <c r="P15" s="1499"/>
      <c r="Q15" s="1499"/>
      <c r="R15" s="1499"/>
      <c r="S15" s="1499"/>
      <c r="T15" s="1499"/>
      <c r="U15" s="1500"/>
      <c r="V15" s="802"/>
      <c r="W15" s="802"/>
      <c r="X15" s="802"/>
      <c r="Y15" s="802"/>
      <c r="Z15" s="802"/>
      <c r="AA15" s="802"/>
      <c r="AB15" s="802"/>
      <c r="AC15" s="802"/>
      <c r="AD15" s="802"/>
      <c r="AE15" s="802"/>
      <c r="AF15" s="802"/>
      <c r="AG15" s="802"/>
      <c r="AH15" s="802"/>
      <c r="AI15" s="802"/>
      <c r="AJ15" s="802"/>
      <c r="AK15" s="802"/>
      <c r="AL15" s="802"/>
      <c r="AM15" s="802"/>
      <c r="AN15" s="802"/>
      <c r="AO15" s="802"/>
      <c r="AP15" s="802"/>
      <c r="AQ15" s="802"/>
      <c r="AR15" s="812"/>
      <c r="AS15" s="1437"/>
      <c r="AT15" s="1437"/>
      <c r="AU15" s="1437"/>
      <c r="AV15" s="1437"/>
      <c r="AW15" s="1437"/>
      <c r="AX15" s="814"/>
      <c r="AY15" s="1488"/>
      <c r="AZ15" s="1489"/>
      <c r="BA15" s="1489"/>
      <c r="BB15" s="1489"/>
      <c r="BC15" s="1489"/>
      <c r="BD15" s="1489"/>
      <c r="BE15" s="1489"/>
      <c r="BF15" s="1489"/>
      <c r="BG15" s="1489"/>
      <c r="BH15" s="1489"/>
      <c r="BI15" s="1489"/>
      <c r="BJ15" s="1489"/>
      <c r="BK15" s="1489"/>
      <c r="BL15" s="1489"/>
      <c r="BM15" s="812"/>
      <c r="BN15" s="1437"/>
      <c r="BO15" s="1437"/>
      <c r="BP15" s="1437"/>
      <c r="BQ15" s="1437"/>
      <c r="BR15" s="1437"/>
      <c r="BS15" s="814"/>
      <c r="BT15" s="1607"/>
      <c r="BU15" s="1608"/>
      <c r="BV15" s="1608"/>
      <c r="BW15" s="1608"/>
      <c r="BX15" s="1608"/>
      <c r="BY15" s="1608"/>
      <c r="BZ15" s="1608"/>
      <c r="CA15" s="1608"/>
      <c r="CB15" s="1608"/>
      <c r="CC15" s="1608"/>
      <c r="CD15" s="1608"/>
      <c r="CE15" s="1608"/>
      <c r="CF15" s="1609"/>
      <c r="CG15" s="917"/>
      <c r="CH15" s="1596"/>
      <c r="CI15" s="1596"/>
      <c r="CJ15" s="1596"/>
      <c r="CK15" s="1596"/>
      <c r="CL15" s="1596"/>
      <c r="CM15" s="1596"/>
      <c r="CN15" s="1596"/>
      <c r="CO15" s="1596"/>
      <c r="CP15" s="1596"/>
      <c r="CQ15" s="1596"/>
      <c r="CR15" s="1596"/>
      <c r="CS15" s="1596"/>
      <c r="CT15" s="1596"/>
      <c r="CU15" s="1596"/>
      <c r="CV15" s="1596"/>
      <c r="CW15" s="1596"/>
      <c r="CX15" s="1596"/>
      <c r="CY15" s="1596"/>
      <c r="CZ15" s="1596"/>
      <c r="DA15" s="1596"/>
      <c r="DB15" s="1596"/>
      <c r="DC15" s="1596"/>
      <c r="DD15" s="1596"/>
      <c r="DE15" s="1596"/>
      <c r="DF15" s="1596"/>
      <c r="DG15" s="1596"/>
      <c r="DH15" s="1596"/>
      <c r="DI15" s="1596"/>
      <c r="DJ15" s="1596"/>
      <c r="DK15" s="1596"/>
      <c r="DL15" s="1596"/>
      <c r="DM15" s="1596"/>
      <c r="DN15" s="1596"/>
      <c r="DO15" s="1596"/>
      <c r="DP15" s="1596"/>
      <c r="DQ15" s="1596"/>
      <c r="DR15" s="1596"/>
      <c r="DS15" s="1596"/>
      <c r="DT15" s="1596"/>
      <c r="DU15" s="1596"/>
      <c r="DV15" s="1596"/>
      <c r="DW15" s="1596"/>
      <c r="DX15" s="33"/>
    </row>
    <row r="16" spans="1:128" ht="27" customHeight="1">
      <c r="A16" s="816"/>
      <c r="B16" s="1438"/>
      <c r="C16" s="1438"/>
      <c r="D16" s="1438"/>
      <c r="E16" s="1438"/>
      <c r="F16" s="1438"/>
      <c r="G16" s="817"/>
      <c r="H16" s="1501"/>
      <c r="I16" s="1502"/>
      <c r="J16" s="1502"/>
      <c r="K16" s="1502"/>
      <c r="L16" s="1502"/>
      <c r="M16" s="1502"/>
      <c r="N16" s="1502"/>
      <c r="O16" s="1502"/>
      <c r="P16" s="1502"/>
      <c r="Q16" s="1502"/>
      <c r="R16" s="1502"/>
      <c r="S16" s="1502"/>
      <c r="T16" s="1502"/>
      <c r="U16" s="1503"/>
      <c r="V16" s="802"/>
      <c r="W16" s="802"/>
      <c r="X16" s="1615" t="s">
        <v>1346</v>
      </c>
      <c r="Y16" s="1615"/>
      <c r="Z16" s="1615"/>
      <c r="AA16" s="1615"/>
      <c r="AB16" s="802"/>
      <c r="AC16" s="1502"/>
      <c r="AD16" s="1502"/>
      <c r="AE16" s="1502"/>
      <c r="AF16" s="1502"/>
      <c r="AG16" s="1502"/>
      <c r="AH16" s="1502"/>
      <c r="AI16" s="1502"/>
      <c r="AJ16" s="1502"/>
      <c r="AK16" s="1502"/>
      <c r="AL16" s="1502"/>
      <c r="AM16" s="1502"/>
      <c r="AN16" s="1502"/>
      <c r="AO16" s="1502"/>
      <c r="AP16" s="802"/>
      <c r="AQ16" s="802"/>
      <c r="AR16" s="816"/>
      <c r="AS16" s="1438"/>
      <c r="AT16" s="1438"/>
      <c r="AU16" s="1438"/>
      <c r="AV16" s="1438"/>
      <c r="AW16" s="1438"/>
      <c r="AX16" s="818"/>
      <c r="AY16" s="1490"/>
      <c r="AZ16" s="1491"/>
      <c r="BA16" s="1491"/>
      <c r="BB16" s="1491"/>
      <c r="BC16" s="1491"/>
      <c r="BD16" s="1491"/>
      <c r="BE16" s="1491"/>
      <c r="BF16" s="1491"/>
      <c r="BG16" s="1491"/>
      <c r="BH16" s="1491"/>
      <c r="BI16" s="1491"/>
      <c r="BJ16" s="1491"/>
      <c r="BK16" s="1491"/>
      <c r="BL16" s="1491"/>
      <c r="BM16" s="816"/>
      <c r="BN16" s="1438"/>
      <c r="BO16" s="1438"/>
      <c r="BP16" s="1438"/>
      <c r="BQ16" s="1438"/>
      <c r="BR16" s="1438"/>
      <c r="BS16" s="818"/>
      <c r="BT16" s="1610"/>
      <c r="BU16" s="1611"/>
      <c r="BV16" s="1611"/>
      <c r="BW16" s="1611"/>
      <c r="BX16" s="1611"/>
      <c r="BY16" s="1611"/>
      <c r="BZ16" s="1611"/>
      <c r="CA16" s="1611"/>
      <c r="CB16" s="1611"/>
      <c r="CC16" s="1611"/>
      <c r="CD16" s="1611"/>
      <c r="CE16" s="1611"/>
      <c r="CF16" s="1612"/>
      <c r="CG16" s="917"/>
      <c r="CH16" s="1596"/>
      <c r="CI16" s="1596"/>
      <c r="CJ16" s="1596"/>
      <c r="CK16" s="1596"/>
      <c r="CL16" s="1596"/>
      <c r="CM16" s="1596"/>
      <c r="CN16" s="1596"/>
      <c r="CO16" s="1596"/>
      <c r="CP16" s="1596"/>
      <c r="CQ16" s="1596"/>
      <c r="CR16" s="1596"/>
      <c r="CS16" s="1596"/>
      <c r="CT16" s="1596"/>
      <c r="CU16" s="1596"/>
      <c r="CV16" s="1596"/>
      <c r="CW16" s="1596"/>
      <c r="CX16" s="1596"/>
      <c r="CY16" s="1596"/>
      <c r="CZ16" s="1596"/>
      <c r="DA16" s="1596"/>
      <c r="DB16" s="1596"/>
      <c r="DC16" s="1596"/>
      <c r="DD16" s="1596"/>
      <c r="DE16" s="1596"/>
      <c r="DF16" s="1596"/>
      <c r="DG16" s="1596"/>
      <c r="DH16" s="1596"/>
      <c r="DI16" s="1596"/>
      <c r="DJ16" s="1596"/>
      <c r="DK16" s="1596"/>
      <c r="DL16" s="1596"/>
      <c r="DM16" s="1596"/>
      <c r="DN16" s="1596"/>
      <c r="DO16" s="1596"/>
      <c r="DP16" s="1596"/>
      <c r="DQ16" s="1596"/>
      <c r="DR16" s="1596"/>
      <c r="DS16" s="1596"/>
      <c r="DT16" s="1596"/>
      <c r="DU16" s="1596"/>
      <c r="DV16" s="1596"/>
      <c r="DW16" s="1596"/>
      <c r="DX16" s="33"/>
    </row>
    <row r="17" spans="1:128" ht="13.5" customHeight="1">
      <c r="A17" s="802"/>
      <c r="B17" s="918"/>
      <c r="C17" s="813"/>
      <c r="D17" s="813"/>
      <c r="E17" s="813"/>
      <c r="F17" s="813"/>
      <c r="G17" s="813"/>
      <c r="H17" s="802"/>
      <c r="I17" s="802"/>
      <c r="J17" s="802"/>
      <c r="K17" s="802"/>
      <c r="L17" s="802"/>
      <c r="M17" s="802"/>
      <c r="N17" s="802"/>
      <c r="O17" s="802"/>
      <c r="P17" s="802"/>
      <c r="Q17" s="802"/>
      <c r="R17" s="802"/>
      <c r="S17" s="802"/>
      <c r="T17" s="802"/>
      <c r="U17" s="802"/>
      <c r="V17" s="802"/>
      <c r="W17" s="802"/>
      <c r="X17" s="813"/>
      <c r="Y17" s="813"/>
      <c r="Z17" s="813"/>
      <c r="AA17" s="813"/>
      <c r="AB17" s="802"/>
      <c r="AC17" s="802"/>
      <c r="AD17" s="802"/>
      <c r="AE17" s="802"/>
      <c r="AF17" s="802"/>
      <c r="AG17" s="802"/>
      <c r="AH17" s="802"/>
      <c r="AI17" s="802"/>
      <c r="AJ17" s="802"/>
      <c r="AK17" s="802"/>
      <c r="AL17" s="802"/>
      <c r="AM17" s="802"/>
      <c r="AN17" s="802"/>
      <c r="AO17" s="802"/>
      <c r="AP17" s="802"/>
      <c r="AQ17" s="802"/>
      <c r="AR17" s="830"/>
      <c r="AS17" s="830"/>
      <c r="AT17" s="830"/>
      <c r="AU17" s="830"/>
      <c r="AV17" s="830"/>
      <c r="AW17" s="830"/>
      <c r="AX17" s="830"/>
      <c r="AY17" s="830"/>
      <c r="AZ17" s="830"/>
      <c r="BA17" s="830"/>
      <c r="BB17" s="830"/>
      <c r="BC17" s="830"/>
      <c r="BD17" s="830"/>
      <c r="BE17" s="830"/>
      <c r="BF17" s="830"/>
      <c r="BG17" s="830"/>
      <c r="BH17" s="830"/>
      <c r="BI17" s="830"/>
      <c r="BJ17" s="830"/>
      <c r="BK17" s="830"/>
      <c r="BL17" s="830"/>
      <c r="BM17" s="830"/>
      <c r="BN17" s="830"/>
      <c r="BO17" s="830"/>
      <c r="BP17" s="830"/>
      <c r="BQ17" s="830"/>
      <c r="BR17" s="830"/>
      <c r="BS17" s="830"/>
      <c r="BT17" s="830"/>
      <c r="BU17" s="830"/>
      <c r="BV17" s="830"/>
      <c r="BW17" s="830"/>
      <c r="BX17" s="830"/>
      <c r="BY17" s="830"/>
      <c r="BZ17" s="830"/>
      <c r="CA17" s="830"/>
      <c r="CB17" s="830"/>
      <c r="CC17" s="830"/>
      <c r="CD17" s="830"/>
      <c r="CE17" s="830"/>
      <c r="CF17" s="830"/>
      <c r="CG17" s="917"/>
      <c r="CH17" s="1596"/>
      <c r="CI17" s="1596"/>
      <c r="CJ17" s="1596"/>
      <c r="CK17" s="1596"/>
      <c r="CL17" s="1596"/>
      <c r="CM17" s="1596"/>
      <c r="CN17" s="1596"/>
      <c r="CO17" s="1596"/>
      <c r="CP17" s="1596"/>
      <c r="CQ17" s="1596"/>
      <c r="CR17" s="1596"/>
      <c r="CS17" s="1596"/>
      <c r="CT17" s="1596"/>
      <c r="CU17" s="1596"/>
      <c r="CV17" s="1596"/>
      <c r="CW17" s="1596"/>
      <c r="CX17" s="1596"/>
      <c r="CY17" s="1596"/>
      <c r="CZ17" s="1596"/>
      <c r="DA17" s="1596"/>
      <c r="DB17" s="1596"/>
      <c r="DC17" s="1596"/>
      <c r="DD17" s="1596"/>
      <c r="DE17" s="1596"/>
      <c r="DF17" s="1596"/>
      <c r="DG17" s="1596"/>
      <c r="DH17" s="1596"/>
      <c r="DI17" s="1596"/>
      <c r="DJ17" s="1596"/>
      <c r="DK17" s="1596"/>
      <c r="DL17" s="1596"/>
      <c r="DM17" s="1596"/>
      <c r="DN17" s="1596"/>
      <c r="DO17" s="1596"/>
      <c r="DP17" s="1596"/>
      <c r="DQ17" s="1596"/>
      <c r="DR17" s="1596"/>
      <c r="DS17" s="1596"/>
      <c r="DT17" s="1596"/>
      <c r="DU17" s="1596"/>
      <c r="DV17" s="1596"/>
      <c r="DW17" s="1596"/>
      <c r="DX17" s="33"/>
    </row>
    <row r="18" spans="1:128" ht="13.5" customHeight="1">
      <c r="A18" s="802"/>
      <c r="B18" s="918"/>
      <c r="C18" s="813"/>
      <c r="D18" s="813"/>
      <c r="E18" s="813"/>
      <c r="F18" s="813"/>
      <c r="G18" s="813"/>
      <c r="H18" s="802"/>
      <c r="I18" s="802"/>
      <c r="J18" s="802"/>
      <c r="K18" s="802"/>
      <c r="L18" s="802"/>
      <c r="M18" s="802"/>
      <c r="N18" s="802"/>
      <c r="O18" s="802"/>
      <c r="P18" s="802"/>
      <c r="Q18" s="802"/>
      <c r="R18" s="802"/>
      <c r="S18" s="802"/>
      <c r="T18" s="802"/>
      <c r="U18" s="802"/>
      <c r="V18" s="802"/>
      <c r="W18" s="802"/>
      <c r="X18" s="1437" t="s">
        <v>243</v>
      </c>
      <c r="Y18" s="1437"/>
      <c r="Z18" s="1437"/>
      <c r="AA18" s="1437"/>
      <c r="AB18" s="802"/>
      <c r="AC18" s="1616"/>
      <c r="AD18" s="1616"/>
      <c r="AE18" s="1616"/>
      <c r="AF18" s="1616"/>
      <c r="AG18" s="1616"/>
      <c r="AH18" s="1616"/>
      <c r="AI18" s="1616"/>
      <c r="AJ18" s="1616"/>
      <c r="AK18" s="1616"/>
      <c r="AL18" s="1616"/>
      <c r="AM18" s="1616"/>
      <c r="AN18" s="1616"/>
      <c r="AO18" s="1616"/>
      <c r="AP18" s="919"/>
      <c r="AQ18" s="802"/>
      <c r="AR18" s="808"/>
      <c r="AS18" s="1435" t="s">
        <v>1072</v>
      </c>
      <c r="AT18" s="1435"/>
      <c r="AU18" s="1435"/>
      <c r="AV18" s="1435"/>
      <c r="AW18" s="1435"/>
      <c r="AX18" s="811"/>
      <c r="AY18" s="1456" t="s">
        <v>1083</v>
      </c>
      <c r="AZ18" s="1457"/>
      <c r="BA18" s="1457"/>
      <c r="BB18" s="1457"/>
      <c r="BC18" s="1457"/>
      <c r="BD18" s="1457"/>
      <c r="BE18" s="1457"/>
      <c r="BF18" s="1457"/>
      <c r="BG18" s="1457"/>
      <c r="BH18" s="1458"/>
      <c r="BI18" s="1456" t="s">
        <v>1074</v>
      </c>
      <c r="BJ18" s="1457"/>
      <c r="BK18" s="1457"/>
      <c r="BL18" s="1457"/>
      <c r="BM18" s="1457"/>
      <c r="BN18" s="1457"/>
      <c r="BO18" s="1457"/>
      <c r="BP18" s="1457"/>
      <c r="BQ18" s="1457"/>
      <c r="BR18" s="1457"/>
      <c r="BS18" s="1457"/>
      <c r="BT18" s="1457"/>
      <c r="BU18" s="1457"/>
      <c r="BV18" s="1458"/>
      <c r="BW18" s="1456" t="s">
        <v>1075</v>
      </c>
      <c r="BX18" s="1457"/>
      <c r="BY18" s="1457"/>
      <c r="BZ18" s="1457"/>
      <c r="CA18" s="1457"/>
      <c r="CB18" s="1457"/>
      <c r="CC18" s="1457"/>
      <c r="CD18" s="1457"/>
      <c r="CE18" s="1457"/>
      <c r="CF18" s="1458"/>
      <c r="CG18" s="917"/>
      <c r="CH18" s="1596"/>
      <c r="CI18" s="1596"/>
      <c r="CJ18" s="1596"/>
      <c r="CK18" s="1596"/>
      <c r="CL18" s="1596"/>
      <c r="CM18" s="1596"/>
      <c r="CN18" s="1596"/>
      <c r="CO18" s="1596"/>
      <c r="CP18" s="1596"/>
      <c r="CQ18" s="1596"/>
      <c r="CR18" s="1596"/>
      <c r="CS18" s="1596"/>
      <c r="CT18" s="1596"/>
      <c r="CU18" s="1596"/>
      <c r="CV18" s="1596"/>
      <c r="CW18" s="1596"/>
      <c r="CX18" s="1596"/>
      <c r="CY18" s="1596"/>
      <c r="CZ18" s="1596"/>
      <c r="DA18" s="1596"/>
      <c r="DB18" s="1596"/>
      <c r="DC18" s="1596"/>
      <c r="DD18" s="1596"/>
      <c r="DE18" s="1596"/>
      <c r="DF18" s="1596"/>
      <c r="DG18" s="1596"/>
      <c r="DH18" s="1596"/>
      <c r="DI18" s="1596"/>
      <c r="DJ18" s="1596"/>
      <c r="DK18" s="1596"/>
      <c r="DL18" s="1596"/>
      <c r="DM18" s="1596"/>
      <c r="DN18" s="1596"/>
      <c r="DO18" s="1596"/>
      <c r="DP18" s="1596"/>
      <c r="DQ18" s="1596"/>
      <c r="DR18" s="1596"/>
      <c r="DS18" s="1596"/>
      <c r="DT18" s="1596"/>
      <c r="DU18" s="1596"/>
      <c r="DV18" s="1596"/>
      <c r="DW18" s="1596"/>
      <c r="DX18" s="33"/>
    </row>
    <row r="19" spans="1:128" ht="13.5" customHeight="1">
      <c r="A19" s="802"/>
      <c r="B19" s="1617" t="s">
        <v>1347</v>
      </c>
      <c r="C19" s="1617"/>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1617"/>
      <c r="AB19" s="1617"/>
      <c r="AC19" s="1617"/>
      <c r="AD19" s="1617"/>
      <c r="AE19" s="1617"/>
      <c r="AF19" s="1617"/>
      <c r="AG19" s="1617"/>
      <c r="AH19" s="1617"/>
      <c r="AI19" s="1617"/>
      <c r="AJ19" s="1617"/>
      <c r="AK19" s="1617"/>
      <c r="AL19" s="1617"/>
      <c r="AM19" s="1617"/>
      <c r="AN19" s="1617"/>
      <c r="AO19" s="1617"/>
      <c r="AP19" s="920"/>
      <c r="AQ19" s="802"/>
      <c r="AR19" s="812"/>
      <c r="AS19" s="1448"/>
      <c r="AT19" s="1448"/>
      <c r="AU19" s="1448"/>
      <c r="AV19" s="1448"/>
      <c r="AW19" s="1448"/>
      <c r="AX19" s="814"/>
      <c r="AY19" s="1459"/>
      <c r="AZ19" s="1460"/>
      <c r="BA19" s="1460"/>
      <c r="BB19" s="1460"/>
      <c r="BC19" s="1460"/>
      <c r="BD19" s="1460"/>
      <c r="BE19" s="1460"/>
      <c r="BF19" s="1460"/>
      <c r="BG19" s="1460"/>
      <c r="BH19" s="1461"/>
      <c r="BI19" s="1459"/>
      <c r="BJ19" s="1460"/>
      <c r="BK19" s="1460"/>
      <c r="BL19" s="1460"/>
      <c r="BM19" s="1460"/>
      <c r="BN19" s="1460"/>
      <c r="BO19" s="1460"/>
      <c r="BP19" s="1460"/>
      <c r="BQ19" s="1460"/>
      <c r="BR19" s="1460"/>
      <c r="BS19" s="1460"/>
      <c r="BT19" s="1460"/>
      <c r="BU19" s="1460"/>
      <c r="BV19" s="1461"/>
      <c r="BW19" s="1459"/>
      <c r="BX19" s="1460"/>
      <c r="BY19" s="1460"/>
      <c r="BZ19" s="1460"/>
      <c r="CA19" s="1460"/>
      <c r="CB19" s="1460"/>
      <c r="CC19" s="1460"/>
      <c r="CD19" s="1460"/>
      <c r="CE19" s="1460"/>
      <c r="CF19" s="1461"/>
      <c r="CG19" s="917"/>
      <c r="CH19" s="1596"/>
      <c r="CI19" s="1596"/>
      <c r="CJ19" s="1596"/>
      <c r="CK19" s="1596"/>
      <c r="CL19" s="1596"/>
      <c r="CM19" s="1596"/>
      <c r="CN19" s="1596"/>
      <c r="CO19" s="1596"/>
      <c r="CP19" s="1596"/>
      <c r="CQ19" s="1596"/>
      <c r="CR19" s="1596"/>
      <c r="CS19" s="1596"/>
      <c r="CT19" s="1596"/>
      <c r="CU19" s="1596"/>
      <c r="CV19" s="1596"/>
      <c r="CW19" s="1596"/>
      <c r="CX19" s="1596"/>
      <c r="CY19" s="1596"/>
      <c r="CZ19" s="1596"/>
      <c r="DA19" s="1596"/>
      <c r="DB19" s="1596"/>
      <c r="DC19" s="1596"/>
      <c r="DD19" s="1596"/>
      <c r="DE19" s="1596"/>
      <c r="DF19" s="1596"/>
      <c r="DG19" s="1596"/>
      <c r="DH19" s="1596"/>
      <c r="DI19" s="1596"/>
      <c r="DJ19" s="1596"/>
      <c r="DK19" s="1596"/>
      <c r="DL19" s="1596"/>
      <c r="DM19" s="1596"/>
      <c r="DN19" s="1596"/>
      <c r="DO19" s="1596"/>
      <c r="DP19" s="1596"/>
      <c r="DQ19" s="1596"/>
      <c r="DR19" s="1596"/>
      <c r="DS19" s="1596"/>
      <c r="DT19" s="1596"/>
      <c r="DU19" s="1596"/>
      <c r="DV19" s="1596"/>
      <c r="DW19" s="1596"/>
      <c r="DX19" s="33"/>
    </row>
    <row r="20" spans="1:128" ht="13.5" customHeight="1">
      <c r="A20" s="802"/>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c r="AP20" s="920"/>
      <c r="AQ20" s="802"/>
      <c r="AR20" s="812"/>
      <c r="AS20" s="1448"/>
      <c r="AT20" s="1448"/>
      <c r="AU20" s="1448"/>
      <c r="AV20" s="1448"/>
      <c r="AW20" s="1448"/>
      <c r="AX20" s="814"/>
      <c r="AY20" s="1465" t="s">
        <v>1076</v>
      </c>
      <c r="AZ20" s="1466"/>
      <c r="BA20" s="1466"/>
      <c r="BB20" s="1466"/>
      <c r="BC20" s="1466"/>
      <c r="BD20" s="1466"/>
      <c r="BE20" s="1466"/>
      <c r="BF20" s="1466"/>
      <c r="BG20" s="1466"/>
      <c r="BH20" s="1467"/>
      <c r="BI20" s="1468" t="s">
        <v>141</v>
      </c>
      <c r="BJ20" s="1469"/>
      <c r="BK20" s="1469"/>
      <c r="BL20" s="1469"/>
      <c r="BM20" s="1469"/>
      <c r="BN20" s="1470" t="s">
        <v>1077</v>
      </c>
      <c r="BO20" s="1471"/>
      <c r="BP20" s="1471"/>
      <c r="BQ20" s="1471"/>
      <c r="BR20" s="1471"/>
      <c r="BS20" s="1471"/>
      <c r="BT20" s="1471"/>
      <c r="BU20" s="1471"/>
      <c r="BV20" s="1472"/>
      <c r="BW20" s="1604" t="s">
        <v>1078</v>
      </c>
      <c r="BX20" s="1619"/>
      <c r="BY20" s="1619"/>
      <c r="BZ20" s="1619"/>
      <c r="CA20" s="1619"/>
      <c r="CB20" s="1619"/>
      <c r="CC20" s="1619"/>
      <c r="CD20" s="1619"/>
      <c r="CE20" s="1619"/>
      <c r="CF20" s="1620"/>
      <c r="CG20" s="917"/>
      <c r="CH20" s="1596"/>
      <c r="CI20" s="1596"/>
      <c r="CJ20" s="1596"/>
      <c r="CK20" s="1596"/>
      <c r="CL20" s="1596"/>
      <c r="CM20" s="1596"/>
      <c r="CN20" s="1596"/>
      <c r="CO20" s="1596"/>
      <c r="CP20" s="1596"/>
      <c r="CQ20" s="1596"/>
      <c r="CR20" s="1596"/>
      <c r="CS20" s="1596"/>
      <c r="CT20" s="1596"/>
      <c r="CU20" s="1596"/>
      <c r="CV20" s="1596"/>
      <c r="CW20" s="1596"/>
      <c r="CX20" s="1596"/>
      <c r="CY20" s="1596"/>
      <c r="CZ20" s="1596"/>
      <c r="DA20" s="1596"/>
      <c r="DB20" s="1596"/>
      <c r="DC20" s="1596"/>
      <c r="DD20" s="1596"/>
      <c r="DE20" s="1596"/>
      <c r="DF20" s="1596"/>
      <c r="DG20" s="1596"/>
      <c r="DH20" s="1596"/>
      <c r="DI20" s="1596"/>
      <c r="DJ20" s="1596"/>
      <c r="DK20" s="1596"/>
      <c r="DL20" s="1596"/>
      <c r="DM20" s="1596"/>
      <c r="DN20" s="1596"/>
      <c r="DO20" s="1596"/>
      <c r="DP20" s="1596"/>
      <c r="DQ20" s="1596"/>
      <c r="DR20" s="1596"/>
      <c r="DS20" s="1596"/>
      <c r="DT20" s="1596"/>
      <c r="DU20" s="1596"/>
      <c r="DV20" s="1596"/>
      <c r="DW20" s="1596"/>
      <c r="DX20" s="33"/>
    </row>
    <row r="21" spans="1:128" ht="13.5" customHeight="1">
      <c r="A21" s="808"/>
      <c r="B21" s="1481" t="s">
        <v>1079</v>
      </c>
      <c r="C21" s="1481"/>
      <c r="D21" s="1481"/>
      <c r="E21" s="1481"/>
      <c r="F21" s="1481"/>
      <c r="G21" s="811"/>
      <c r="H21" s="1495"/>
      <c r="I21" s="1496"/>
      <c r="J21" s="1496"/>
      <c r="K21" s="1496"/>
      <c r="L21" s="1496"/>
      <c r="M21" s="1496"/>
      <c r="N21" s="1496"/>
      <c r="O21" s="1496"/>
      <c r="P21" s="1496"/>
      <c r="Q21" s="1496"/>
      <c r="R21" s="1496"/>
      <c r="S21" s="1496"/>
      <c r="T21" s="1496"/>
      <c r="U21" s="1496"/>
      <c r="V21" s="1496"/>
      <c r="W21" s="1496"/>
      <c r="X21" s="1496"/>
      <c r="Y21" s="1496"/>
      <c r="Z21" s="1496"/>
      <c r="AA21" s="1496"/>
      <c r="AB21" s="1496"/>
      <c r="AC21" s="1496"/>
      <c r="AD21" s="1496"/>
      <c r="AE21" s="1496"/>
      <c r="AF21" s="1496"/>
      <c r="AG21" s="1496"/>
      <c r="AH21" s="1496"/>
      <c r="AI21" s="1496"/>
      <c r="AJ21" s="1496"/>
      <c r="AK21" s="1496"/>
      <c r="AL21" s="1496"/>
      <c r="AM21" s="1496"/>
      <c r="AN21" s="1496"/>
      <c r="AO21" s="1497"/>
      <c r="AP21" s="802"/>
      <c r="AQ21" s="802"/>
      <c r="AR21" s="812"/>
      <c r="AS21" s="1448"/>
      <c r="AT21" s="1448"/>
      <c r="AU21" s="1448"/>
      <c r="AV21" s="1448"/>
      <c r="AW21" s="1448"/>
      <c r="AX21" s="814"/>
      <c r="AY21" s="1462"/>
      <c r="AZ21" s="1463"/>
      <c r="BA21" s="1463"/>
      <c r="BB21" s="1463"/>
      <c r="BC21" s="1463"/>
      <c r="BD21" s="1463"/>
      <c r="BE21" s="1463"/>
      <c r="BF21" s="1463"/>
      <c r="BG21" s="1463"/>
      <c r="BH21" s="1464"/>
      <c r="BI21" s="1484" t="s">
        <v>146</v>
      </c>
      <c r="BJ21" s="1485"/>
      <c r="BK21" s="1485"/>
      <c r="BL21" s="1485"/>
      <c r="BM21" s="1485"/>
      <c r="BN21" s="1473"/>
      <c r="BO21" s="1473"/>
      <c r="BP21" s="1473"/>
      <c r="BQ21" s="1473"/>
      <c r="BR21" s="1473"/>
      <c r="BS21" s="1473"/>
      <c r="BT21" s="1473"/>
      <c r="BU21" s="1473"/>
      <c r="BV21" s="1474"/>
      <c r="BW21" s="1621"/>
      <c r="BX21" s="1622"/>
      <c r="BY21" s="1622"/>
      <c r="BZ21" s="1622"/>
      <c r="CA21" s="1622"/>
      <c r="CB21" s="1622"/>
      <c r="CC21" s="1622"/>
      <c r="CD21" s="1622"/>
      <c r="CE21" s="1622"/>
      <c r="CF21" s="1623"/>
      <c r="CG21" s="917"/>
      <c r="CH21" s="43"/>
      <c r="CI21" s="44"/>
      <c r="CJ21" s="44"/>
      <c r="CK21" s="44"/>
      <c r="CL21" s="44"/>
      <c r="CM21" s="44"/>
      <c r="CN21" s="44"/>
      <c r="CO21" s="44"/>
      <c r="CP21" s="44"/>
      <c r="CQ21" s="44"/>
      <c r="CR21" s="44"/>
      <c r="CS21" s="44"/>
      <c r="CT21" s="44"/>
      <c r="CU21" s="44"/>
      <c r="CV21" s="44"/>
      <c r="CW21" s="44"/>
      <c r="CX21" s="44"/>
      <c r="CY21" s="44"/>
      <c r="CZ21" s="44"/>
      <c r="DA21" s="44"/>
      <c r="DB21" s="44"/>
      <c r="DC21" s="1596"/>
      <c r="DD21" s="1596"/>
      <c r="DE21" s="1596"/>
      <c r="DF21" s="1596"/>
      <c r="DG21" s="1596"/>
      <c r="DH21" s="1596"/>
      <c r="DI21" s="1596"/>
      <c r="DJ21" s="1596"/>
      <c r="DK21" s="1596"/>
      <c r="DL21" s="1596"/>
      <c r="DM21" s="1596"/>
      <c r="DN21" s="1596"/>
      <c r="DO21" s="1596"/>
      <c r="DP21" s="1596"/>
      <c r="DQ21" s="1596"/>
      <c r="DR21" s="1596"/>
      <c r="DS21" s="1596"/>
      <c r="DT21" s="1596"/>
      <c r="DU21" s="1596"/>
      <c r="DV21" s="1596"/>
      <c r="DW21" s="1596"/>
      <c r="DX21" s="33"/>
    </row>
    <row r="22" spans="1:128" ht="13.5" customHeight="1">
      <c r="A22" s="812"/>
      <c r="B22" s="1482"/>
      <c r="C22" s="1482"/>
      <c r="D22" s="1482"/>
      <c r="E22" s="1482"/>
      <c r="F22" s="1482"/>
      <c r="G22" s="814"/>
      <c r="H22" s="1498"/>
      <c r="I22" s="1499"/>
      <c r="J22" s="1499"/>
      <c r="K22" s="1499"/>
      <c r="L22" s="1499"/>
      <c r="M22" s="1499"/>
      <c r="N22" s="1499"/>
      <c r="O22" s="1499"/>
      <c r="P22" s="1499"/>
      <c r="Q22" s="1499"/>
      <c r="R22" s="1499"/>
      <c r="S22" s="1499"/>
      <c r="T22" s="1499"/>
      <c r="U22" s="1499"/>
      <c r="V22" s="1499"/>
      <c r="W22" s="1499"/>
      <c r="X22" s="1499"/>
      <c r="Y22" s="1499"/>
      <c r="Z22" s="1499"/>
      <c r="AA22" s="1499"/>
      <c r="AB22" s="1499"/>
      <c r="AC22" s="1499"/>
      <c r="AD22" s="1499"/>
      <c r="AE22" s="1499"/>
      <c r="AF22" s="1499"/>
      <c r="AG22" s="1499"/>
      <c r="AH22" s="1499"/>
      <c r="AI22" s="1499"/>
      <c r="AJ22" s="1499"/>
      <c r="AK22" s="1499"/>
      <c r="AL22" s="1499"/>
      <c r="AM22" s="1499"/>
      <c r="AN22" s="1499"/>
      <c r="AO22" s="1500"/>
      <c r="AP22" s="802"/>
      <c r="AQ22" s="802"/>
      <c r="AR22" s="812"/>
      <c r="AS22" s="1448"/>
      <c r="AT22" s="1448"/>
      <c r="AU22" s="1448"/>
      <c r="AV22" s="1448"/>
      <c r="AW22" s="1448"/>
      <c r="AX22" s="814"/>
      <c r="AY22" s="1465" t="s">
        <v>1076</v>
      </c>
      <c r="AZ22" s="1466"/>
      <c r="BA22" s="1466"/>
      <c r="BB22" s="1466"/>
      <c r="BC22" s="1466"/>
      <c r="BD22" s="1466"/>
      <c r="BE22" s="1466"/>
      <c r="BF22" s="1466"/>
      <c r="BG22" s="1466"/>
      <c r="BH22" s="1467"/>
      <c r="BI22" s="1468" t="s">
        <v>141</v>
      </c>
      <c r="BJ22" s="1469"/>
      <c r="BK22" s="1469"/>
      <c r="BL22" s="1469"/>
      <c r="BM22" s="1469"/>
      <c r="BN22" s="1470" t="s">
        <v>1077</v>
      </c>
      <c r="BO22" s="1471"/>
      <c r="BP22" s="1471"/>
      <c r="BQ22" s="1471"/>
      <c r="BR22" s="1471"/>
      <c r="BS22" s="1471"/>
      <c r="BT22" s="1471"/>
      <c r="BU22" s="1471"/>
      <c r="BV22" s="1472"/>
      <c r="BW22" s="1604" t="s">
        <v>1078</v>
      </c>
      <c r="BX22" s="1619"/>
      <c r="BY22" s="1619"/>
      <c r="BZ22" s="1619"/>
      <c r="CA22" s="1619"/>
      <c r="CB22" s="1619"/>
      <c r="CC22" s="1619"/>
      <c r="CD22" s="1619"/>
      <c r="CE22" s="1619"/>
      <c r="CF22" s="1620"/>
      <c r="CG22" s="917"/>
      <c r="CH22" s="1600" t="s">
        <v>1354</v>
      </c>
      <c r="CI22" s="1632"/>
      <c r="CJ22" s="1632"/>
      <c r="CK22" s="1632"/>
      <c r="CL22" s="1632"/>
      <c r="CM22" s="1632"/>
      <c r="CN22" s="1632"/>
      <c r="CO22" s="1632"/>
      <c r="CP22" s="1632"/>
      <c r="CQ22" s="1632"/>
      <c r="CR22" s="1632"/>
      <c r="CS22" s="1632"/>
      <c r="CT22" s="1632"/>
      <c r="CU22" s="1632"/>
      <c r="CV22" s="1632"/>
      <c r="CW22" s="1632"/>
      <c r="CX22" s="1632"/>
      <c r="CY22" s="1632"/>
      <c r="CZ22" s="1632"/>
      <c r="DA22" s="1632"/>
      <c r="DB22" s="1632"/>
      <c r="DC22" s="1632"/>
      <c r="DD22" s="1632"/>
      <c r="DE22" s="1632"/>
      <c r="DF22" s="1632"/>
      <c r="DG22" s="1632"/>
      <c r="DH22" s="1632"/>
      <c r="DI22" s="1632"/>
      <c r="DJ22" s="1632"/>
      <c r="DK22" s="1632"/>
      <c r="DL22" s="1632"/>
      <c r="DM22" s="1632"/>
      <c r="DN22" s="1632"/>
      <c r="DO22" s="1632"/>
      <c r="DP22" s="1632"/>
      <c r="DQ22" s="1632"/>
      <c r="DR22" s="1632"/>
      <c r="DS22" s="1632"/>
      <c r="DT22" s="1632"/>
      <c r="DU22" s="1632"/>
      <c r="DV22" s="1632"/>
      <c r="DW22" s="54"/>
      <c r="DX22" s="33"/>
    </row>
    <row r="23" spans="1:128" ht="13.5" customHeight="1">
      <c r="A23" s="816"/>
      <c r="B23" s="1483"/>
      <c r="C23" s="1483"/>
      <c r="D23" s="1483"/>
      <c r="E23" s="1483"/>
      <c r="F23" s="1483"/>
      <c r="G23" s="818"/>
      <c r="H23" s="1501"/>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3"/>
      <c r="AP23" s="802"/>
      <c r="AQ23" s="802"/>
      <c r="AR23" s="816"/>
      <c r="AS23" s="1449"/>
      <c r="AT23" s="1449"/>
      <c r="AU23" s="1449"/>
      <c r="AV23" s="1449"/>
      <c r="AW23" s="1449"/>
      <c r="AX23" s="818"/>
      <c r="AY23" s="1462"/>
      <c r="AZ23" s="1463"/>
      <c r="BA23" s="1463"/>
      <c r="BB23" s="1463"/>
      <c r="BC23" s="1463"/>
      <c r="BD23" s="1463"/>
      <c r="BE23" s="1463"/>
      <c r="BF23" s="1463"/>
      <c r="BG23" s="1463"/>
      <c r="BH23" s="1464"/>
      <c r="BI23" s="1484" t="s">
        <v>146</v>
      </c>
      <c r="BJ23" s="1485"/>
      <c r="BK23" s="1485"/>
      <c r="BL23" s="1485"/>
      <c r="BM23" s="1485"/>
      <c r="BN23" s="1473"/>
      <c r="BO23" s="1473"/>
      <c r="BP23" s="1473"/>
      <c r="BQ23" s="1473"/>
      <c r="BR23" s="1473"/>
      <c r="BS23" s="1473"/>
      <c r="BT23" s="1473"/>
      <c r="BU23" s="1473"/>
      <c r="BV23" s="1474"/>
      <c r="BW23" s="1621"/>
      <c r="BX23" s="1622"/>
      <c r="BY23" s="1622"/>
      <c r="BZ23" s="1622"/>
      <c r="CA23" s="1622"/>
      <c r="CB23" s="1622"/>
      <c r="CC23" s="1622"/>
      <c r="CD23" s="1622"/>
      <c r="CE23" s="1622"/>
      <c r="CF23" s="1623"/>
      <c r="CG23" s="917"/>
      <c r="CH23" s="1632"/>
      <c r="CI23" s="1632"/>
      <c r="CJ23" s="1632"/>
      <c r="CK23" s="1632"/>
      <c r="CL23" s="1632"/>
      <c r="CM23" s="1632"/>
      <c r="CN23" s="1632"/>
      <c r="CO23" s="1632"/>
      <c r="CP23" s="1632"/>
      <c r="CQ23" s="1632"/>
      <c r="CR23" s="1632"/>
      <c r="CS23" s="1632"/>
      <c r="CT23" s="1632"/>
      <c r="CU23" s="1632"/>
      <c r="CV23" s="1632"/>
      <c r="CW23" s="1632"/>
      <c r="CX23" s="1632"/>
      <c r="CY23" s="1632"/>
      <c r="CZ23" s="1632"/>
      <c r="DA23" s="1632"/>
      <c r="DB23" s="1632"/>
      <c r="DC23" s="1632"/>
      <c r="DD23" s="1632"/>
      <c r="DE23" s="1632"/>
      <c r="DF23" s="1632"/>
      <c r="DG23" s="1632"/>
      <c r="DH23" s="1632"/>
      <c r="DI23" s="1632"/>
      <c r="DJ23" s="1632"/>
      <c r="DK23" s="1632"/>
      <c r="DL23" s="1632"/>
      <c r="DM23" s="1632"/>
      <c r="DN23" s="1632"/>
      <c r="DO23" s="1632"/>
      <c r="DP23" s="1632"/>
      <c r="DQ23" s="1632"/>
      <c r="DR23" s="1632"/>
      <c r="DS23" s="1632"/>
      <c r="DT23" s="1632"/>
      <c r="DU23" s="1632"/>
      <c r="DV23" s="1632"/>
      <c r="DW23" s="54"/>
      <c r="DX23" s="33"/>
    </row>
    <row r="24" spans="1:128" ht="13.5" customHeight="1">
      <c r="A24" s="812"/>
      <c r="B24" s="1436" t="s">
        <v>534</v>
      </c>
      <c r="C24" s="1436"/>
      <c r="D24" s="1436"/>
      <c r="E24" s="1436"/>
      <c r="F24" s="1436"/>
      <c r="G24" s="814"/>
      <c r="H24" s="1486" t="s">
        <v>1351</v>
      </c>
      <c r="I24" s="1487"/>
      <c r="J24" s="1583" t="s">
        <v>1353</v>
      </c>
      <c r="K24" s="1583"/>
      <c r="L24" s="1583"/>
      <c r="M24" s="1583"/>
      <c r="N24" s="1583"/>
      <c r="O24" s="1583"/>
      <c r="P24" s="1583"/>
      <c r="Q24" s="1583"/>
      <c r="R24" s="1583"/>
      <c r="S24" s="1583"/>
      <c r="T24" s="1583"/>
      <c r="U24" s="1584"/>
      <c r="V24" s="832"/>
      <c r="W24" s="1435" t="s">
        <v>1348</v>
      </c>
      <c r="X24" s="1435"/>
      <c r="Y24" s="1435"/>
      <c r="Z24" s="1435"/>
      <c r="AA24" s="1435"/>
      <c r="AB24" s="811"/>
      <c r="AC24" s="1604" t="s">
        <v>1082</v>
      </c>
      <c r="AD24" s="1605"/>
      <c r="AE24" s="1605"/>
      <c r="AF24" s="1605"/>
      <c r="AG24" s="1605"/>
      <c r="AH24" s="1605"/>
      <c r="AI24" s="1605"/>
      <c r="AJ24" s="1605"/>
      <c r="AK24" s="1605"/>
      <c r="AL24" s="1605"/>
      <c r="AM24" s="1605"/>
      <c r="AN24" s="1605"/>
      <c r="AO24" s="1606"/>
      <c r="AP24" s="829"/>
      <c r="AQ24" s="802"/>
      <c r="AR24" s="802"/>
      <c r="AS24" s="802"/>
      <c r="AT24" s="802"/>
      <c r="AU24" s="802"/>
      <c r="AV24" s="802"/>
      <c r="AW24" s="802"/>
      <c r="AX24" s="802"/>
      <c r="AY24" s="802"/>
      <c r="AZ24" s="802"/>
      <c r="BA24" s="802"/>
      <c r="BB24" s="802"/>
      <c r="BC24" s="802"/>
      <c r="BD24" s="802"/>
      <c r="BE24" s="802"/>
      <c r="BF24" s="802"/>
      <c r="BG24" s="802"/>
      <c r="BH24" s="802"/>
      <c r="BI24" s="802"/>
      <c r="BJ24" s="802"/>
      <c r="BK24" s="802"/>
      <c r="BL24" s="802"/>
      <c r="BM24" s="802"/>
      <c r="BN24" s="802"/>
      <c r="BO24" s="802"/>
      <c r="BP24" s="802"/>
      <c r="BQ24" s="802"/>
      <c r="BR24" s="802"/>
      <c r="BS24" s="802"/>
      <c r="BT24" s="802"/>
      <c r="BU24" s="802"/>
      <c r="BV24" s="802"/>
      <c r="BW24" s="802"/>
      <c r="BX24" s="802"/>
      <c r="BY24" s="802"/>
      <c r="BZ24" s="802"/>
      <c r="CA24" s="802"/>
      <c r="CB24" s="802"/>
      <c r="CC24" s="802"/>
      <c r="CD24" s="802"/>
      <c r="CE24" s="802"/>
      <c r="CF24" s="802"/>
      <c r="CG24" s="917"/>
      <c r="CH24" s="1632"/>
      <c r="CI24" s="1632"/>
      <c r="CJ24" s="1632"/>
      <c r="CK24" s="1632"/>
      <c r="CL24" s="1632"/>
      <c r="CM24" s="1632"/>
      <c r="CN24" s="1632"/>
      <c r="CO24" s="1632"/>
      <c r="CP24" s="1632"/>
      <c r="CQ24" s="1632"/>
      <c r="CR24" s="1632"/>
      <c r="CS24" s="1632"/>
      <c r="CT24" s="1632"/>
      <c r="CU24" s="1632"/>
      <c r="CV24" s="1632"/>
      <c r="CW24" s="1632"/>
      <c r="CX24" s="1632"/>
      <c r="CY24" s="1632"/>
      <c r="CZ24" s="1632"/>
      <c r="DA24" s="1632"/>
      <c r="DB24" s="1632"/>
      <c r="DC24" s="1632"/>
      <c r="DD24" s="1632"/>
      <c r="DE24" s="1632"/>
      <c r="DF24" s="1632"/>
      <c r="DG24" s="1632"/>
      <c r="DH24" s="1632"/>
      <c r="DI24" s="1632"/>
      <c r="DJ24" s="1632"/>
      <c r="DK24" s="1632"/>
      <c r="DL24" s="1632"/>
      <c r="DM24" s="1632"/>
      <c r="DN24" s="1632"/>
      <c r="DO24" s="1632"/>
      <c r="DP24" s="1632"/>
      <c r="DQ24" s="1632"/>
      <c r="DR24" s="1632"/>
      <c r="DS24" s="1632"/>
      <c r="DT24" s="1632"/>
      <c r="DU24" s="1632"/>
      <c r="DV24" s="1632"/>
      <c r="DW24" s="54"/>
    </row>
    <row r="25" spans="1:128" ht="13.5" customHeight="1">
      <c r="A25" s="812"/>
      <c r="B25" s="1437"/>
      <c r="C25" s="1437"/>
      <c r="D25" s="1437"/>
      <c r="E25" s="1437"/>
      <c r="F25" s="1437"/>
      <c r="G25" s="814"/>
      <c r="H25" s="1488"/>
      <c r="I25" s="1489"/>
      <c r="J25" s="1504"/>
      <c r="K25" s="1504"/>
      <c r="L25" s="1504"/>
      <c r="M25" s="1504"/>
      <c r="N25" s="1504"/>
      <c r="O25" s="1504"/>
      <c r="P25" s="1504"/>
      <c r="Q25" s="1504"/>
      <c r="R25" s="1504"/>
      <c r="S25" s="1504"/>
      <c r="T25" s="1504"/>
      <c r="U25" s="1505"/>
      <c r="V25" s="833"/>
      <c r="W25" s="1448"/>
      <c r="X25" s="1448"/>
      <c r="Y25" s="1448"/>
      <c r="Z25" s="1448"/>
      <c r="AA25" s="1448"/>
      <c r="AB25" s="814"/>
      <c r="AC25" s="1607"/>
      <c r="AD25" s="1608"/>
      <c r="AE25" s="1608"/>
      <c r="AF25" s="1608"/>
      <c r="AG25" s="1608"/>
      <c r="AH25" s="1608"/>
      <c r="AI25" s="1608"/>
      <c r="AJ25" s="1608"/>
      <c r="AK25" s="1608"/>
      <c r="AL25" s="1608"/>
      <c r="AM25" s="1608"/>
      <c r="AN25" s="1608"/>
      <c r="AO25" s="1609"/>
      <c r="AP25" s="829"/>
      <c r="AQ25" s="802"/>
      <c r="AR25" s="802"/>
      <c r="AS25" s="802"/>
      <c r="AT25" s="802"/>
      <c r="AU25" s="802"/>
      <c r="AV25" s="802"/>
      <c r="AW25" s="802"/>
      <c r="AX25" s="802"/>
      <c r="AY25" s="802"/>
      <c r="AZ25" s="802"/>
      <c r="BA25" s="802"/>
      <c r="BB25" s="802"/>
      <c r="BC25" s="802"/>
      <c r="BD25" s="802"/>
      <c r="BE25" s="802"/>
      <c r="BF25" s="802"/>
      <c r="BG25" s="802"/>
      <c r="BH25" s="802"/>
      <c r="BI25" s="802"/>
      <c r="BJ25" s="802"/>
      <c r="BK25" s="802"/>
      <c r="BL25" s="802"/>
      <c r="BM25" s="802"/>
      <c r="BN25" s="802"/>
      <c r="BO25" s="802"/>
      <c r="BP25" s="802"/>
      <c r="BQ25" s="802"/>
      <c r="BR25" s="802"/>
      <c r="BS25" s="802"/>
      <c r="BT25" s="802"/>
      <c r="BU25" s="802"/>
      <c r="BV25" s="802"/>
      <c r="BW25" s="802"/>
      <c r="BX25" s="802"/>
      <c r="BY25" s="802"/>
      <c r="BZ25" s="802"/>
      <c r="CA25" s="802"/>
      <c r="CB25" s="802"/>
      <c r="CC25" s="802"/>
      <c r="CD25" s="802"/>
      <c r="CE25" s="802"/>
      <c r="CF25" s="802"/>
      <c r="CG25" s="917"/>
      <c r="CH25" s="1632"/>
      <c r="CI25" s="1632"/>
      <c r="CJ25" s="1632"/>
      <c r="CK25" s="1632"/>
      <c r="CL25" s="1632"/>
      <c r="CM25" s="1632"/>
      <c r="CN25" s="1632"/>
      <c r="CO25" s="1632"/>
      <c r="CP25" s="1632"/>
      <c r="CQ25" s="1632"/>
      <c r="CR25" s="1632"/>
      <c r="CS25" s="1632"/>
      <c r="CT25" s="1632"/>
      <c r="CU25" s="1632"/>
      <c r="CV25" s="1632"/>
      <c r="CW25" s="1632"/>
      <c r="CX25" s="1632"/>
      <c r="CY25" s="1632"/>
      <c r="CZ25" s="1632"/>
      <c r="DA25" s="1632"/>
      <c r="DB25" s="1632"/>
      <c r="DC25" s="1632"/>
      <c r="DD25" s="1632"/>
      <c r="DE25" s="1632"/>
      <c r="DF25" s="1632"/>
      <c r="DG25" s="1632"/>
      <c r="DH25" s="1632"/>
      <c r="DI25" s="1632"/>
      <c r="DJ25" s="1632"/>
      <c r="DK25" s="1632"/>
      <c r="DL25" s="1632"/>
      <c r="DM25" s="1632"/>
      <c r="DN25" s="1632"/>
      <c r="DO25" s="1632"/>
      <c r="DP25" s="1632"/>
      <c r="DQ25" s="1632"/>
      <c r="DR25" s="1632"/>
      <c r="DS25" s="1632"/>
      <c r="DT25" s="1632"/>
      <c r="DU25" s="1632"/>
      <c r="DV25" s="1632"/>
      <c r="DW25" s="54"/>
    </row>
    <row r="26" spans="1:128" ht="13.5" customHeight="1">
      <c r="A26" s="812"/>
      <c r="B26" s="1437"/>
      <c r="C26" s="1437"/>
      <c r="D26" s="1437"/>
      <c r="E26" s="1437"/>
      <c r="F26" s="1437"/>
      <c r="G26" s="814"/>
      <c r="H26" s="1488" t="s">
        <v>1352</v>
      </c>
      <c r="I26" s="1489"/>
      <c r="J26" s="1504" t="s">
        <v>1353</v>
      </c>
      <c r="K26" s="1504"/>
      <c r="L26" s="1504"/>
      <c r="M26" s="1504"/>
      <c r="N26" s="1504"/>
      <c r="O26" s="1504"/>
      <c r="P26" s="1504"/>
      <c r="Q26" s="1504"/>
      <c r="R26" s="1504"/>
      <c r="S26" s="1504"/>
      <c r="T26" s="1504"/>
      <c r="U26" s="1505"/>
      <c r="V26" s="833"/>
      <c r="W26" s="1448"/>
      <c r="X26" s="1448"/>
      <c r="Y26" s="1448"/>
      <c r="Z26" s="1448"/>
      <c r="AA26" s="1448"/>
      <c r="AB26" s="814"/>
      <c r="AC26" s="1607"/>
      <c r="AD26" s="1608"/>
      <c r="AE26" s="1608"/>
      <c r="AF26" s="1608"/>
      <c r="AG26" s="1608"/>
      <c r="AH26" s="1608"/>
      <c r="AI26" s="1608"/>
      <c r="AJ26" s="1608"/>
      <c r="AK26" s="1608"/>
      <c r="AL26" s="1608"/>
      <c r="AM26" s="1608"/>
      <c r="AN26" s="1608"/>
      <c r="AO26" s="1609"/>
      <c r="AP26" s="829"/>
      <c r="AQ26" s="802"/>
      <c r="AR26" s="808"/>
      <c r="AS26" s="1517" t="s">
        <v>1085</v>
      </c>
      <c r="AT26" s="1517"/>
      <c r="AU26" s="1517"/>
      <c r="AV26" s="1517"/>
      <c r="AW26" s="1517"/>
      <c r="AX26" s="811"/>
      <c r="AY26" s="820" t="s">
        <v>1086</v>
      </c>
      <c r="AZ26" s="1517" t="s">
        <v>1087</v>
      </c>
      <c r="BA26" s="1517"/>
      <c r="BB26" s="1517"/>
      <c r="BC26" s="1517"/>
      <c r="BD26" s="821"/>
      <c r="BE26" s="1517" t="s">
        <v>163</v>
      </c>
      <c r="BF26" s="1517"/>
      <c r="BG26" s="1517"/>
      <c r="BH26" s="1517"/>
      <c r="BI26" s="1517"/>
      <c r="BJ26" s="1517"/>
      <c r="BK26" s="1517"/>
      <c r="BL26" s="1517"/>
      <c r="BM26" s="1517"/>
      <c r="BN26" s="1517"/>
      <c r="BO26" s="1520" t="s">
        <v>164</v>
      </c>
      <c r="BP26" s="1520"/>
      <c r="BQ26" s="1520"/>
      <c r="BR26" s="1520"/>
      <c r="BS26" s="1520"/>
      <c r="BT26" s="1520"/>
      <c r="BU26" s="1520"/>
      <c r="BV26" s="1520"/>
      <c r="BW26" s="1520"/>
      <c r="BX26" s="1517" t="s">
        <v>165</v>
      </c>
      <c r="BY26" s="1517"/>
      <c r="BZ26" s="1517"/>
      <c r="CA26" s="1517"/>
      <c r="CB26" s="1517"/>
      <c r="CC26" s="1517"/>
      <c r="CD26" s="1517"/>
      <c r="CE26" s="1517"/>
      <c r="CF26" s="1521"/>
      <c r="CG26" s="917"/>
      <c r="CH26" s="1632"/>
      <c r="CI26" s="1632"/>
      <c r="CJ26" s="1632"/>
      <c r="CK26" s="1632"/>
      <c r="CL26" s="1632"/>
      <c r="CM26" s="1632"/>
      <c r="CN26" s="1632"/>
      <c r="CO26" s="1632"/>
      <c r="CP26" s="1632"/>
      <c r="CQ26" s="1632"/>
      <c r="CR26" s="1632"/>
      <c r="CS26" s="1632"/>
      <c r="CT26" s="1632"/>
      <c r="CU26" s="1632"/>
      <c r="CV26" s="1632"/>
      <c r="CW26" s="1632"/>
      <c r="CX26" s="1632"/>
      <c r="CY26" s="1632"/>
      <c r="CZ26" s="1632"/>
      <c r="DA26" s="1632"/>
      <c r="DB26" s="1632"/>
      <c r="DC26" s="1632"/>
      <c r="DD26" s="1632"/>
      <c r="DE26" s="1632"/>
      <c r="DF26" s="1632"/>
      <c r="DG26" s="1632"/>
      <c r="DH26" s="1632"/>
      <c r="DI26" s="1632"/>
      <c r="DJ26" s="1632"/>
      <c r="DK26" s="1632"/>
      <c r="DL26" s="1632"/>
      <c r="DM26" s="1632"/>
      <c r="DN26" s="1632"/>
      <c r="DO26" s="1632"/>
      <c r="DP26" s="1632"/>
      <c r="DQ26" s="1632"/>
      <c r="DR26" s="1632"/>
      <c r="DS26" s="1632"/>
      <c r="DT26" s="1632"/>
      <c r="DU26" s="1632"/>
      <c r="DV26" s="1632"/>
      <c r="DW26" s="54"/>
    </row>
    <row r="27" spans="1:128" ht="13.5" customHeight="1">
      <c r="A27" s="816"/>
      <c r="B27" s="1438"/>
      <c r="C27" s="1438"/>
      <c r="D27" s="1438"/>
      <c r="E27" s="1438"/>
      <c r="F27" s="1438"/>
      <c r="G27" s="818"/>
      <c r="H27" s="1490"/>
      <c r="I27" s="1491"/>
      <c r="J27" s="1506"/>
      <c r="K27" s="1506"/>
      <c r="L27" s="1506"/>
      <c r="M27" s="1506"/>
      <c r="N27" s="1506"/>
      <c r="O27" s="1506"/>
      <c r="P27" s="1506"/>
      <c r="Q27" s="1506"/>
      <c r="R27" s="1506"/>
      <c r="S27" s="1506"/>
      <c r="T27" s="1506"/>
      <c r="U27" s="1507"/>
      <c r="V27" s="834"/>
      <c r="W27" s="1449"/>
      <c r="X27" s="1449"/>
      <c r="Y27" s="1449"/>
      <c r="Z27" s="1449"/>
      <c r="AA27" s="1449"/>
      <c r="AB27" s="818"/>
      <c r="AC27" s="1610"/>
      <c r="AD27" s="1611"/>
      <c r="AE27" s="1611"/>
      <c r="AF27" s="1611"/>
      <c r="AG27" s="1611"/>
      <c r="AH27" s="1611"/>
      <c r="AI27" s="1611"/>
      <c r="AJ27" s="1611"/>
      <c r="AK27" s="1611"/>
      <c r="AL27" s="1611"/>
      <c r="AM27" s="1611"/>
      <c r="AN27" s="1611"/>
      <c r="AO27" s="1612"/>
      <c r="AP27" s="829"/>
      <c r="AQ27" s="802"/>
      <c r="AR27" s="812"/>
      <c r="AS27" s="1518"/>
      <c r="AT27" s="1518"/>
      <c r="AU27" s="1518"/>
      <c r="AV27" s="1518"/>
      <c r="AW27" s="1518"/>
      <c r="AX27" s="814"/>
      <c r="AY27" s="825"/>
      <c r="AZ27" s="1518"/>
      <c r="BA27" s="1518"/>
      <c r="BB27" s="1518"/>
      <c r="BC27" s="1518"/>
      <c r="BD27" s="835"/>
      <c r="BE27" s="1519"/>
      <c r="BF27" s="1519"/>
      <c r="BG27" s="1519"/>
      <c r="BH27" s="1519"/>
      <c r="BI27" s="1519"/>
      <c r="BJ27" s="1519"/>
      <c r="BK27" s="1519"/>
      <c r="BL27" s="1519"/>
      <c r="BM27" s="1519"/>
      <c r="BN27" s="1519"/>
      <c r="BO27" s="1520"/>
      <c r="BP27" s="1520"/>
      <c r="BQ27" s="1520"/>
      <c r="BR27" s="1520"/>
      <c r="BS27" s="1520"/>
      <c r="BT27" s="1520"/>
      <c r="BU27" s="1520"/>
      <c r="BV27" s="1520"/>
      <c r="BW27" s="1520"/>
      <c r="BX27" s="1519"/>
      <c r="BY27" s="1519"/>
      <c r="BZ27" s="1519"/>
      <c r="CA27" s="1519"/>
      <c r="CB27" s="1519"/>
      <c r="CC27" s="1519"/>
      <c r="CD27" s="1519"/>
      <c r="CE27" s="1519"/>
      <c r="CF27" s="1522"/>
      <c r="CG27" s="917"/>
      <c r="CH27" s="1632"/>
      <c r="CI27" s="1632"/>
      <c r="CJ27" s="1632"/>
      <c r="CK27" s="1632"/>
      <c r="CL27" s="1632"/>
      <c r="CM27" s="1632"/>
      <c r="CN27" s="1632"/>
      <c r="CO27" s="1632"/>
      <c r="CP27" s="1632"/>
      <c r="CQ27" s="1632"/>
      <c r="CR27" s="1632"/>
      <c r="CS27" s="1632"/>
      <c r="CT27" s="1632"/>
      <c r="CU27" s="1632"/>
      <c r="CV27" s="1632"/>
      <c r="CW27" s="1632"/>
      <c r="CX27" s="1632"/>
      <c r="CY27" s="1632"/>
      <c r="CZ27" s="1632"/>
      <c r="DA27" s="1632"/>
      <c r="DB27" s="1632"/>
      <c r="DC27" s="1632"/>
      <c r="DD27" s="1632"/>
      <c r="DE27" s="1632"/>
      <c r="DF27" s="1632"/>
      <c r="DG27" s="1632"/>
      <c r="DH27" s="1632"/>
      <c r="DI27" s="1632"/>
      <c r="DJ27" s="1632"/>
      <c r="DK27" s="1632"/>
      <c r="DL27" s="1632"/>
      <c r="DM27" s="1632"/>
      <c r="DN27" s="1632"/>
      <c r="DO27" s="1632"/>
      <c r="DP27" s="1632"/>
      <c r="DQ27" s="1632"/>
      <c r="DR27" s="1632"/>
      <c r="DS27" s="1632"/>
      <c r="DT27" s="1632"/>
      <c r="DU27" s="1632"/>
      <c r="DV27" s="1632"/>
      <c r="DW27" s="54"/>
    </row>
    <row r="28" spans="1:128" ht="13.5" customHeight="1">
      <c r="A28" s="802"/>
      <c r="B28" s="918"/>
      <c r="C28" s="813"/>
      <c r="D28" s="813"/>
      <c r="E28" s="813"/>
      <c r="F28" s="813"/>
      <c r="G28" s="813"/>
      <c r="H28" s="802"/>
      <c r="I28" s="802"/>
      <c r="J28" s="802"/>
      <c r="K28" s="802"/>
      <c r="L28" s="802"/>
      <c r="M28" s="802"/>
      <c r="N28" s="802"/>
      <c r="O28" s="802"/>
      <c r="P28" s="802"/>
      <c r="Q28" s="802"/>
      <c r="R28" s="802"/>
      <c r="S28" s="802"/>
      <c r="T28" s="802"/>
      <c r="U28" s="802"/>
      <c r="V28" s="802"/>
      <c r="W28" s="802"/>
      <c r="X28" s="813"/>
      <c r="Y28" s="813"/>
      <c r="Z28" s="813"/>
      <c r="AA28" s="813"/>
      <c r="AB28" s="802"/>
      <c r="AC28" s="919"/>
      <c r="AD28" s="919"/>
      <c r="AE28" s="919"/>
      <c r="AF28" s="919"/>
      <c r="AG28" s="919"/>
      <c r="AH28" s="919"/>
      <c r="AI28" s="919"/>
      <c r="AJ28" s="919"/>
      <c r="AK28" s="919"/>
      <c r="AL28" s="919"/>
      <c r="AM28" s="919"/>
      <c r="AN28" s="919"/>
      <c r="AO28" s="919"/>
      <c r="AP28" s="919"/>
      <c r="AQ28" s="802"/>
      <c r="AR28" s="812"/>
      <c r="AS28" s="1518"/>
      <c r="AT28" s="1518"/>
      <c r="AU28" s="1518"/>
      <c r="AV28" s="1518"/>
      <c r="AW28" s="1518"/>
      <c r="AX28" s="814"/>
      <c r="AY28" s="802"/>
      <c r="AZ28" s="1518"/>
      <c r="BA28" s="1518"/>
      <c r="BB28" s="1518"/>
      <c r="BC28" s="1518"/>
      <c r="BD28" s="814"/>
      <c r="BE28" s="1523" t="s">
        <v>1092</v>
      </c>
      <c r="BF28" s="1523"/>
      <c r="BG28" s="1523"/>
      <c r="BH28" s="1523"/>
      <c r="BI28" s="1523"/>
      <c r="BJ28" s="1523"/>
      <c r="BK28" s="1523"/>
      <c r="BL28" s="1523"/>
      <c r="BM28" s="1523"/>
      <c r="BN28" s="1523"/>
      <c r="BO28" s="1527" t="s">
        <v>1092</v>
      </c>
      <c r="BP28" s="1527"/>
      <c r="BQ28" s="1527"/>
      <c r="BR28" s="1527"/>
      <c r="BS28" s="1527"/>
      <c r="BT28" s="1527"/>
      <c r="BU28" s="1527"/>
      <c r="BV28" s="1527"/>
      <c r="BW28" s="1527"/>
      <c r="BX28" s="1523" t="s">
        <v>1092</v>
      </c>
      <c r="BY28" s="1523"/>
      <c r="BZ28" s="1523"/>
      <c r="CA28" s="1523"/>
      <c r="CB28" s="1523"/>
      <c r="CC28" s="1523"/>
      <c r="CD28" s="1523"/>
      <c r="CE28" s="1523"/>
      <c r="CF28" s="1524"/>
      <c r="CG28" s="917"/>
      <c r="CH28" s="1632"/>
      <c r="CI28" s="1632"/>
      <c r="CJ28" s="1632"/>
      <c r="CK28" s="1632"/>
      <c r="CL28" s="1632"/>
      <c r="CM28" s="1632"/>
      <c r="CN28" s="1632"/>
      <c r="CO28" s="1632"/>
      <c r="CP28" s="1632"/>
      <c r="CQ28" s="1632"/>
      <c r="CR28" s="1632"/>
      <c r="CS28" s="1632"/>
      <c r="CT28" s="1632"/>
      <c r="CU28" s="1632"/>
      <c r="CV28" s="1632"/>
      <c r="CW28" s="1632"/>
      <c r="CX28" s="1632"/>
      <c r="CY28" s="1632"/>
      <c r="CZ28" s="1632"/>
      <c r="DA28" s="1632"/>
      <c r="DB28" s="1632"/>
      <c r="DC28" s="1632"/>
      <c r="DD28" s="1632"/>
      <c r="DE28" s="1632"/>
      <c r="DF28" s="1632"/>
      <c r="DG28" s="1632"/>
      <c r="DH28" s="1632"/>
      <c r="DI28" s="1632"/>
      <c r="DJ28" s="1632"/>
      <c r="DK28" s="1632"/>
      <c r="DL28" s="1632"/>
      <c r="DM28" s="1632"/>
      <c r="DN28" s="1632"/>
      <c r="DO28" s="1632"/>
      <c r="DP28" s="1632"/>
      <c r="DQ28" s="1632"/>
      <c r="DR28" s="1632"/>
      <c r="DS28" s="1632"/>
      <c r="DT28" s="1632"/>
      <c r="DU28" s="1632"/>
      <c r="DV28" s="1632"/>
      <c r="DW28" s="44"/>
    </row>
    <row r="29" spans="1:128" ht="13.5" customHeight="1">
      <c r="A29" s="808"/>
      <c r="B29" s="1435" t="s">
        <v>1072</v>
      </c>
      <c r="C29" s="1435"/>
      <c r="D29" s="1435"/>
      <c r="E29" s="1435"/>
      <c r="F29" s="1435"/>
      <c r="G29" s="811"/>
      <c r="H29" s="1456" t="s">
        <v>1083</v>
      </c>
      <c r="I29" s="1457"/>
      <c r="J29" s="1457"/>
      <c r="K29" s="1457"/>
      <c r="L29" s="1457"/>
      <c r="M29" s="1457"/>
      <c r="N29" s="1457"/>
      <c r="O29" s="1457"/>
      <c r="P29" s="1457"/>
      <c r="Q29" s="1458"/>
      <c r="R29" s="1456" t="s">
        <v>1074</v>
      </c>
      <c r="S29" s="1457"/>
      <c r="T29" s="1457"/>
      <c r="U29" s="1457"/>
      <c r="V29" s="1457"/>
      <c r="W29" s="1457"/>
      <c r="X29" s="1457"/>
      <c r="Y29" s="1457"/>
      <c r="Z29" s="1457"/>
      <c r="AA29" s="1457"/>
      <c r="AB29" s="1457"/>
      <c r="AC29" s="1457"/>
      <c r="AD29" s="1457"/>
      <c r="AE29" s="1458"/>
      <c r="AF29" s="1456" t="s">
        <v>1075</v>
      </c>
      <c r="AG29" s="1457"/>
      <c r="AH29" s="1457"/>
      <c r="AI29" s="1457"/>
      <c r="AJ29" s="1457"/>
      <c r="AK29" s="1457"/>
      <c r="AL29" s="1457"/>
      <c r="AM29" s="1457"/>
      <c r="AN29" s="1457"/>
      <c r="AO29" s="1458"/>
      <c r="AP29" s="825"/>
      <c r="AQ29" s="802"/>
      <c r="AR29" s="812"/>
      <c r="AS29" s="1518"/>
      <c r="AT29" s="1518"/>
      <c r="AU29" s="1518"/>
      <c r="AV29" s="1518"/>
      <c r="AW29" s="1518"/>
      <c r="AX29" s="814"/>
      <c r="AY29" s="802"/>
      <c r="AZ29" s="1518"/>
      <c r="BA29" s="1518"/>
      <c r="BB29" s="1518"/>
      <c r="BC29" s="1518"/>
      <c r="BD29" s="814"/>
      <c r="BE29" s="1525"/>
      <c r="BF29" s="1525"/>
      <c r="BG29" s="1525"/>
      <c r="BH29" s="1525"/>
      <c r="BI29" s="1525"/>
      <c r="BJ29" s="1525"/>
      <c r="BK29" s="1525"/>
      <c r="BL29" s="1525"/>
      <c r="BM29" s="1525"/>
      <c r="BN29" s="1525"/>
      <c r="BO29" s="1527"/>
      <c r="BP29" s="1527"/>
      <c r="BQ29" s="1527"/>
      <c r="BR29" s="1527"/>
      <c r="BS29" s="1527"/>
      <c r="BT29" s="1527"/>
      <c r="BU29" s="1527"/>
      <c r="BV29" s="1527"/>
      <c r="BW29" s="1527"/>
      <c r="BX29" s="1525"/>
      <c r="BY29" s="1525"/>
      <c r="BZ29" s="1525"/>
      <c r="CA29" s="1525"/>
      <c r="CB29" s="1525"/>
      <c r="CC29" s="1525"/>
      <c r="CD29" s="1525"/>
      <c r="CE29" s="1525"/>
      <c r="CF29" s="1526"/>
      <c r="CG29" s="917"/>
      <c r="CH29" s="1632"/>
      <c r="CI29" s="1632"/>
      <c r="CJ29" s="1632"/>
      <c r="CK29" s="1632"/>
      <c r="CL29" s="1632"/>
      <c r="CM29" s="1632"/>
      <c r="CN29" s="1632"/>
      <c r="CO29" s="1632"/>
      <c r="CP29" s="1632"/>
      <c r="CQ29" s="1632"/>
      <c r="CR29" s="1632"/>
      <c r="CS29" s="1632"/>
      <c r="CT29" s="1632"/>
      <c r="CU29" s="1632"/>
      <c r="CV29" s="1632"/>
      <c r="CW29" s="1632"/>
      <c r="CX29" s="1632"/>
      <c r="CY29" s="1632"/>
      <c r="CZ29" s="1632"/>
      <c r="DA29" s="1632"/>
      <c r="DB29" s="1632"/>
      <c r="DC29" s="1632"/>
      <c r="DD29" s="1632"/>
      <c r="DE29" s="1632"/>
      <c r="DF29" s="1632"/>
      <c r="DG29" s="1632"/>
      <c r="DH29" s="1632"/>
      <c r="DI29" s="1632"/>
      <c r="DJ29" s="1632"/>
      <c r="DK29" s="1632"/>
      <c r="DL29" s="1632"/>
      <c r="DM29" s="1632"/>
      <c r="DN29" s="1632"/>
      <c r="DO29" s="1632"/>
      <c r="DP29" s="1632"/>
      <c r="DQ29" s="1632"/>
      <c r="DR29" s="1632"/>
      <c r="DS29" s="1632"/>
      <c r="DT29" s="1632"/>
      <c r="DU29" s="1632"/>
      <c r="DV29" s="1632"/>
      <c r="DW29" s="33"/>
    </row>
    <row r="30" spans="1:128" ht="13.5" customHeight="1">
      <c r="A30" s="812"/>
      <c r="B30" s="1448"/>
      <c r="C30" s="1448"/>
      <c r="D30" s="1448"/>
      <c r="E30" s="1448"/>
      <c r="F30" s="1448"/>
      <c r="G30" s="814"/>
      <c r="H30" s="1459"/>
      <c r="I30" s="1460"/>
      <c r="J30" s="1460"/>
      <c r="K30" s="1460"/>
      <c r="L30" s="1460"/>
      <c r="M30" s="1460"/>
      <c r="N30" s="1460"/>
      <c r="O30" s="1460"/>
      <c r="P30" s="1460"/>
      <c r="Q30" s="1461"/>
      <c r="R30" s="1459"/>
      <c r="S30" s="1460"/>
      <c r="T30" s="1460"/>
      <c r="U30" s="1460"/>
      <c r="V30" s="1460"/>
      <c r="W30" s="1460"/>
      <c r="X30" s="1460"/>
      <c r="Y30" s="1460"/>
      <c r="Z30" s="1460"/>
      <c r="AA30" s="1460"/>
      <c r="AB30" s="1460"/>
      <c r="AC30" s="1460"/>
      <c r="AD30" s="1460"/>
      <c r="AE30" s="1461"/>
      <c r="AF30" s="1459"/>
      <c r="AG30" s="1460"/>
      <c r="AH30" s="1460"/>
      <c r="AI30" s="1460"/>
      <c r="AJ30" s="1460"/>
      <c r="AK30" s="1460"/>
      <c r="AL30" s="1460"/>
      <c r="AM30" s="1460"/>
      <c r="AN30" s="1460"/>
      <c r="AO30" s="1461"/>
      <c r="AP30" s="825"/>
      <c r="AQ30" s="802"/>
      <c r="AR30" s="812"/>
      <c r="AS30" s="1518"/>
      <c r="AT30" s="1518"/>
      <c r="AU30" s="1518"/>
      <c r="AV30" s="1518"/>
      <c r="AW30" s="1518"/>
      <c r="AX30" s="814"/>
      <c r="AY30" s="1528" t="s">
        <v>1094</v>
      </c>
      <c r="AZ30" s="1529"/>
      <c r="BA30" s="1529"/>
      <c r="BB30" s="1529"/>
      <c r="BC30" s="1529"/>
      <c r="BD30" s="1530"/>
      <c r="BE30" s="1456" t="s">
        <v>169</v>
      </c>
      <c r="BF30" s="1457"/>
      <c r="BG30" s="1457"/>
      <c r="BH30" s="1457"/>
      <c r="BI30" s="1457"/>
      <c r="BJ30" s="1457"/>
      <c r="BK30" s="1457"/>
      <c r="BL30" s="1456" t="s">
        <v>163</v>
      </c>
      <c r="BM30" s="1457"/>
      <c r="BN30" s="1457"/>
      <c r="BO30" s="1457"/>
      <c r="BP30" s="1457"/>
      <c r="BQ30" s="1457"/>
      <c r="BR30" s="1457"/>
      <c r="BS30" s="1458"/>
      <c r="BT30" s="1456" t="s">
        <v>164</v>
      </c>
      <c r="BU30" s="1457"/>
      <c r="BV30" s="1457"/>
      <c r="BW30" s="1457"/>
      <c r="BX30" s="1457"/>
      <c r="BY30" s="1457"/>
      <c r="BZ30" s="1458"/>
      <c r="CA30" s="1456" t="s">
        <v>165</v>
      </c>
      <c r="CB30" s="1457"/>
      <c r="CC30" s="1457"/>
      <c r="CD30" s="1457"/>
      <c r="CE30" s="1457"/>
      <c r="CF30" s="1458"/>
      <c r="CG30" s="917"/>
      <c r="CH30" s="1632"/>
      <c r="CI30" s="1632"/>
      <c r="CJ30" s="1632"/>
      <c r="CK30" s="1632"/>
      <c r="CL30" s="1632"/>
      <c r="CM30" s="1632"/>
      <c r="CN30" s="1632"/>
      <c r="CO30" s="1632"/>
      <c r="CP30" s="1632"/>
      <c r="CQ30" s="1632"/>
      <c r="CR30" s="1632"/>
      <c r="CS30" s="1632"/>
      <c r="CT30" s="1632"/>
      <c r="CU30" s="1632"/>
      <c r="CV30" s="1632"/>
      <c r="CW30" s="1632"/>
      <c r="CX30" s="1632"/>
      <c r="CY30" s="1632"/>
      <c r="CZ30" s="1632"/>
      <c r="DA30" s="1632"/>
      <c r="DB30" s="1632"/>
      <c r="DC30" s="1632"/>
      <c r="DD30" s="1632"/>
      <c r="DE30" s="1632"/>
      <c r="DF30" s="1632"/>
      <c r="DG30" s="1632"/>
      <c r="DH30" s="1632"/>
      <c r="DI30" s="1632"/>
      <c r="DJ30" s="1632"/>
      <c r="DK30" s="1632"/>
      <c r="DL30" s="1632"/>
      <c r="DM30" s="1632"/>
      <c r="DN30" s="1632"/>
      <c r="DO30" s="1632"/>
      <c r="DP30" s="1632"/>
      <c r="DQ30" s="1632"/>
      <c r="DR30" s="1632"/>
      <c r="DS30" s="1632"/>
      <c r="DT30" s="1632"/>
      <c r="DU30" s="1632"/>
      <c r="DV30" s="1632"/>
      <c r="DW30" s="33"/>
    </row>
    <row r="31" spans="1:128" ht="13.5" customHeight="1">
      <c r="A31" s="812"/>
      <c r="B31" s="1448"/>
      <c r="C31" s="1448"/>
      <c r="D31" s="1448"/>
      <c r="E31" s="1448"/>
      <c r="F31" s="1448"/>
      <c r="G31" s="814"/>
      <c r="H31" s="1465" t="s">
        <v>1076</v>
      </c>
      <c r="I31" s="1466"/>
      <c r="J31" s="1466"/>
      <c r="K31" s="1466"/>
      <c r="L31" s="1466"/>
      <c r="M31" s="1466"/>
      <c r="N31" s="1466"/>
      <c r="O31" s="1466"/>
      <c r="P31" s="1466"/>
      <c r="Q31" s="1467"/>
      <c r="R31" s="1468" t="s">
        <v>141</v>
      </c>
      <c r="S31" s="1469"/>
      <c r="T31" s="1469"/>
      <c r="U31" s="1469"/>
      <c r="V31" s="1469"/>
      <c r="W31" s="1470" t="s">
        <v>1077</v>
      </c>
      <c r="X31" s="1471"/>
      <c r="Y31" s="1471"/>
      <c r="Z31" s="1471"/>
      <c r="AA31" s="1471"/>
      <c r="AB31" s="1471"/>
      <c r="AC31" s="1471"/>
      <c r="AD31" s="1471"/>
      <c r="AE31" s="1472"/>
      <c r="AF31" s="1604" t="s">
        <v>1078</v>
      </c>
      <c r="AG31" s="1619"/>
      <c r="AH31" s="1619"/>
      <c r="AI31" s="1619"/>
      <c r="AJ31" s="1619"/>
      <c r="AK31" s="1619"/>
      <c r="AL31" s="1619"/>
      <c r="AM31" s="1619"/>
      <c r="AN31" s="1619"/>
      <c r="AO31" s="1620"/>
      <c r="AP31" s="802"/>
      <c r="AQ31" s="802"/>
      <c r="AR31" s="812"/>
      <c r="AS31" s="1518"/>
      <c r="AT31" s="1518"/>
      <c r="AU31" s="1518"/>
      <c r="AV31" s="1518"/>
      <c r="AW31" s="1518"/>
      <c r="AX31" s="814"/>
      <c r="AY31" s="1531"/>
      <c r="AZ31" s="1532"/>
      <c r="BA31" s="1532"/>
      <c r="BB31" s="1532"/>
      <c r="BC31" s="1532"/>
      <c r="BD31" s="1533"/>
      <c r="BE31" s="1459"/>
      <c r="BF31" s="1460"/>
      <c r="BG31" s="1460"/>
      <c r="BH31" s="1460"/>
      <c r="BI31" s="1460"/>
      <c r="BJ31" s="1460"/>
      <c r="BK31" s="1460"/>
      <c r="BL31" s="1459"/>
      <c r="BM31" s="1460"/>
      <c r="BN31" s="1460"/>
      <c r="BO31" s="1460"/>
      <c r="BP31" s="1460"/>
      <c r="BQ31" s="1460"/>
      <c r="BR31" s="1460"/>
      <c r="BS31" s="1461"/>
      <c r="BT31" s="1459"/>
      <c r="BU31" s="1460"/>
      <c r="BV31" s="1460"/>
      <c r="BW31" s="1460"/>
      <c r="BX31" s="1460"/>
      <c r="BY31" s="1460"/>
      <c r="BZ31" s="1461"/>
      <c r="CA31" s="1459"/>
      <c r="CB31" s="1460"/>
      <c r="CC31" s="1460"/>
      <c r="CD31" s="1460"/>
      <c r="CE31" s="1460"/>
      <c r="CF31" s="1461"/>
      <c r="CG31" s="917"/>
      <c r="CH31" s="1632"/>
      <c r="CI31" s="1632"/>
      <c r="CJ31" s="1632"/>
      <c r="CK31" s="1632"/>
      <c r="CL31" s="1632"/>
      <c r="CM31" s="1632"/>
      <c r="CN31" s="1632"/>
      <c r="CO31" s="1632"/>
      <c r="CP31" s="1632"/>
      <c r="CQ31" s="1632"/>
      <c r="CR31" s="1632"/>
      <c r="CS31" s="1632"/>
      <c r="CT31" s="1632"/>
      <c r="CU31" s="1632"/>
      <c r="CV31" s="1632"/>
      <c r="CW31" s="1632"/>
      <c r="CX31" s="1632"/>
      <c r="CY31" s="1632"/>
      <c r="CZ31" s="1632"/>
      <c r="DA31" s="1632"/>
      <c r="DB31" s="1632"/>
      <c r="DC31" s="1632"/>
      <c r="DD31" s="1632"/>
      <c r="DE31" s="1632"/>
      <c r="DF31" s="1632"/>
      <c r="DG31" s="1632"/>
      <c r="DH31" s="1632"/>
      <c r="DI31" s="1632"/>
      <c r="DJ31" s="1632"/>
      <c r="DK31" s="1632"/>
      <c r="DL31" s="1632"/>
      <c r="DM31" s="1632"/>
      <c r="DN31" s="1632"/>
      <c r="DO31" s="1632"/>
      <c r="DP31" s="1632"/>
      <c r="DQ31" s="1632"/>
      <c r="DR31" s="1632"/>
      <c r="DS31" s="1632"/>
      <c r="DT31" s="1632"/>
      <c r="DU31" s="1632"/>
      <c r="DV31" s="1632"/>
      <c r="DW31" s="33"/>
    </row>
    <row r="32" spans="1:128" ht="13.5" customHeight="1">
      <c r="A32" s="812"/>
      <c r="B32" s="1448"/>
      <c r="C32" s="1448"/>
      <c r="D32" s="1448"/>
      <c r="E32" s="1448"/>
      <c r="F32" s="1448"/>
      <c r="G32" s="814"/>
      <c r="H32" s="1462"/>
      <c r="I32" s="1463"/>
      <c r="J32" s="1463"/>
      <c r="K32" s="1463"/>
      <c r="L32" s="1463"/>
      <c r="M32" s="1463"/>
      <c r="N32" s="1463"/>
      <c r="O32" s="1463"/>
      <c r="P32" s="1463"/>
      <c r="Q32" s="1464"/>
      <c r="R32" s="1484" t="s">
        <v>146</v>
      </c>
      <c r="S32" s="1485"/>
      <c r="T32" s="1485"/>
      <c r="U32" s="1485"/>
      <c r="V32" s="1485"/>
      <c r="W32" s="1473"/>
      <c r="X32" s="1473"/>
      <c r="Y32" s="1473"/>
      <c r="Z32" s="1473"/>
      <c r="AA32" s="1473"/>
      <c r="AB32" s="1473"/>
      <c r="AC32" s="1473"/>
      <c r="AD32" s="1473"/>
      <c r="AE32" s="1474"/>
      <c r="AF32" s="1621"/>
      <c r="AG32" s="1622"/>
      <c r="AH32" s="1622"/>
      <c r="AI32" s="1622"/>
      <c r="AJ32" s="1622"/>
      <c r="AK32" s="1622"/>
      <c r="AL32" s="1622"/>
      <c r="AM32" s="1622"/>
      <c r="AN32" s="1622"/>
      <c r="AO32" s="1623"/>
      <c r="AP32" s="802"/>
      <c r="AQ32" s="802"/>
      <c r="AR32" s="812"/>
      <c r="AS32" s="1518"/>
      <c r="AT32" s="1518"/>
      <c r="AU32" s="1518"/>
      <c r="AV32" s="1518"/>
      <c r="AW32" s="1518"/>
      <c r="AX32" s="814"/>
      <c r="AY32" s="1531"/>
      <c r="AZ32" s="1532"/>
      <c r="BA32" s="1532"/>
      <c r="BB32" s="1532"/>
      <c r="BC32" s="1532"/>
      <c r="BD32" s="1533"/>
      <c r="BE32" s="1456"/>
      <c r="BF32" s="1457"/>
      <c r="BG32" s="1457"/>
      <c r="BH32" s="1457"/>
      <c r="BI32" s="1457"/>
      <c r="BJ32" s="1457"/>
      <c r="BK32" s="1457"/>
      <c r="BL32" s="1456"/>
      <c r="BM32" s="1457"/>
      <c r="BN32" s="1457"/>
      <c r="BO32" s="1457"/>
      <c r="BP32" s="1457"/>
      <c r="BQ32" s="1457"/>
      <c r="BR32" s="1457"/>
      <c r="BS32" s="1458"/>
      <c r="BT32" s="1456"/>
      <c r="BU32" s="1457"/>
      <c r="BV32" s="1457"/>
      <c r="BW32" s="1457"/>
      <c r="BX32" s="1457"/>
      <c r="BY32" s="1457"/>
      <c r="BZ32" s="1458"/>
      <c r="CA32" s="1456"/>
      <c r="CB32" s="1457"/>
      <c r="CC32" s="1457"/>
      <c r="CD32" s="1457"/>
      <c r="CE32" s="1457"/>
      <c r="CF32" s="1458"/>
      <c r="CG32" s="917"/>
      <c r="CH32" s="1632"/>
      <c r="CI32" s="1632"/>
      <c r="CJ32" s="1632"/>
      <c r="CK32" s="1632"/>
      <c r="CL32" s="1632"/>
      <c r="CM32" s="1632"/>
      <c r="CN32" s="1632"/>
      <c r="CO32" s="1632"/>
      <c r="CP32" s="1632"/>
      <c r="CQ32" s="1632"/>
      <c r="CR32" s="1632"/>
      <c r="CS32" s="1632"/>
      <c r="CT32" s="1632"/>
      <c r="CU32" s="1632"/>
      <c r="CV32" s="1632"/>
      <c r="CW32" s="1632"/>
      <c r="CX32" s="1632"/>
      <c r="CY32" s="1632"/>
      <c r="CZ32" s="1632"/>
      <c r="DA32" s="1632"/>
      <c r="DB32" s="1632"/>
      <c r="DC32" s="1632"/>
      <c r="DD32" s="1632"/>
      <c r="DE32" s="1632"/>
      <c r="DF32" s="1632"/>
      <c r="DG32" s="1632"/>
      <c r="DH32" s="1632"/>
      <c r="DI32" s="1632"/>
      <c r="DJ32" s="1632"/>
      <c r="DK32" s="1632"/>
      <c r="DL32" s="1632"/>
      <c r="DM32" s="1632"/>
      <c r="DN32" s="1632"/>
      <c r="DO32" s="1632"/>
      <c r="DP32" s="1632"/>
      <c r="DQ32" s="1632"/>
      <c r="DR32" s="1632"/>
      <c r="DS32" s="1632"/>
      <c r="DT32" s="1632"/>
      <c r="DU32" s="1632"/>
      <c r="DV32" s="1632"/>
      <c r="DW32" s="33"/>
    </row>
    <row r="33" spans="1:127" ht="13.5" customHeight="1">
      <c r="A33" s="812"/>
      <c r="B33" s="1448"/>
      <c r="C33" s="1448"/>
      <c r="D33" s="1448"/>
      <c r="E33" s="1448"/>
      <c r="F33" s="1448"/>
      <c r="G33" s="814"/>
      <c r="H33" s="1465" t="s">
        <v>1076</v>
      </c>
      <c r="I33" s="1466"/>
      <c r="J33" s="1466"/>
      <c r="K33" s="1466"/>
      <c r="L33" s="1466"/>
      <c r="M33" s="1466"/>
      <c r="N33" s="1466"/>
      <c r="O33" s="1466"/>
      <c r="P33" s="1466"/>
      <c r="Q33" s="1467"/>
      <c r="R33" s="1468" t="s">
        <v>141</v>
      </c>
      <c r="S33" s="1469"/>
      <c r="T33" s="1469"/>
      <c r="U33" s="1469"/>
      <c r="V33" s="1469"/>
      <c r="W33" s="1470" t="s">
        <v>1077</v>
      </c>
      <c r="X33" s="1471"/>
      <c r="Y33" s="1471"/>
      <c r="Z33" s="1471"/>
      <c r="AA33" s="1471"/>
      <c r="AB33" s="1471"/>
      <c r="AC33" s="1471"/>
      <c r="AD33" s="1471"/>
      <c r="AE33" s="1472"/>
      <c r="AF33" s="1604" t="s">
        <v>1078</v>
      </c>
      <c r="AG33" s="1619"/>
      <c r="AH33" s="1619"/>
      <c r="AI33" s="1619"/>
      <c r="AJ33" s="1619"/>
      <c r="AK33" s="1619"/>
      <c r="AL33" s="1619"/>
      <c r="AM33" s="1619"/>
      <c r="AN33" s="1619"/>
      <c r="AO33" s="1620"/>
      <c r="AP33" s="802"/>
      <c r="AQ33" s="802"/>
      <c r="AR33" s="816"/>
      <c r="AS33" s="1519"/>
      <c r="AT33" s="1519"/>
      <c r="AU33" s="1519"/>
      <c r="AV33" s="1519"/>
      <c r="AW33" s="1519"/>
      <c r="AX33" s="818"/>
      <c r="AY33" s="1534"/>
      <c r="AZ33" s="1535"/>
      <c r="BA33" s="1535"/>
      <c r="BB33" s="1535"/>
      <c r="BC33" s="1535"/>
      <c r="BD33" s="1536"/>
      <c r="BE33" s="1459"/>
      <c r="BF33" s="1460"/>
      <c r="BG33" s="1460"/>
      <c r="BH33" s="1460"/>
      <c r="BI33" s="1460"/>
      <c r="BJ33" s="1460"/>
      <c r="BK33" s="1460"/>
      <c r="BL33" s="1459"/>
      <c r="BM33" s="1460"/>
      <c r="BN33" s="1460"/>
      <c r="BO33" s="1460"/>
      <c r="BP33" s="1460"/>
      <c r="BQ33" s="1460"/>
      <c r="BR33" s="1460"/>
      <c r="BS33" s="1461"/>
      <c r="BT33" s="1459"/>
      <c r="BU33" s="1460"/>
      <c r="BV33" s="1460"/>
      <c r="BW33" s="1460"/>
      <c r="BX33" s="1460"/>
      <c r="BY33" s="1460"/>
      <c r="BZ33" s="1461"/>
      <c r="CA33" s="1459"/>
      <c r="CB33" s="1460"/>
      <c r="CC33" s="1460"/>
      <c r="CD33" s="1460"/>
      <c r="CE33" s="1460"/>
      <c r="CF33" s="1461"/>
      <c r="CG33" s="917"/>
      <c r="DW33" s="33"/>
    </row>
    <row r="34" spans="1:127" ht="13.5" customHeight="1">
      <c r="A34" s="816"/>
      <c r="B34" s="1449"/>
      <c r="C34" s="1449"/>
      <c r="D34" s="1449"/>
      <c r="E34" s="1449"/>
      <c r="F34" s="1449"/>
      <c r="G34" s="818"/>
      <c r="H34" s="1462"/>
      <c r="I34" s="1463"/>
      <c r="J34" s="1463"/>
      <c r="K34" s="1463"/>
      <c r="L34" s="1463"/>
      <c r="M34" s="1463"/>
      <c r="N34" s="1463"/>
      <c r="O34" s="1463"/>
      <c r="P34" s="1463"/>
      <c r="Q34" s="1464"/>
      <c r="R34" s="1484" t="s">
        <v>146</v>
      </c>
      <c r="S34" s="1485"/>
      <c r="T34" s="1485"/>
      <c r="U34" s="1485"/>
      <c r="V34" s="1485"/>
      <c r="W34" s="1473"/>
      <c r="X34" s="1473"/>
      <c r="Y34" s="1473"/>
      <c r="Z34" s="1473"/>
      <c r="AA34" s="1473"/>
      <c r="AB34" s="1473"/>
      <c r="AC34" s="1473"/>
      <c r="AD34" s="1473"/>
      <c r="AE34" s="1474"/>
      <c r="AF34" s="1621"/>
      <c r="AG34" s="1622"/>
      <c r="AH34" s="1622"/>
      <c r="AI34" s="1622"/>
      <c r="AJ34" s="1622"/>
      <c r="AK34" s="1622"/>
      <c r="AL34" s="1622"/>
      <c r="AM34" s="1622"/>
      <c r="AN34" s="1622"/>
      <c r="AO34" s="1623"/>
      <c r="AP34" s="802"/>
      <c r="AQ34" s="802"/>
      <c r="CG34" s="917"/>
      <c r="CH34" s="54" t="s">
        <v>233</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826"/>
      <c r="B35" s="809"/>
      <c r="C35" s="809"/>
      <c r="D35" s="809"/>
      <c r="E35" s="809"/>
      <c r="F35" s="809"/>
      <c r="G35" s="826"/>
      <c r="H35" s="826"/>
      <c r="I35" s="826"/>
      <c r="J35" s="826"/>
      <c r="K35" s="826"/>
      <c r="L35" s="826"/>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c r="AN35" s="826"/>
      <c r="AO35" s="826"/>
      <c r="AP35" s="802"/>
      <c r="AQ35" s="802"/>
      <c r="AR35" s="1542" t="s">
        <v>1096</v>
      </c>
      <c r="AS35" s="1543"/>
      <c r="AT35" s="1543"/>
      <c r="AU35" s="1543"/>
      <c r="AV35" s="1543"/>
      <c r="AW35" s="1543"/>
      <c r="AX35" s="1543"/>
      <c r="AY35" s="1543"/>
      <c r="AZ35" s="1544"/>
      <c r="BA35" s="1456"/>
      <c r="BB35" s="1457"/>
      <c r="BC35" s="1457"/>
      <c r="BD35" s="1457"/>
      <c r="BE35" s="1457"/>
      <c r="BF35" s="1457"/>
      <c r="BG35" s="1457"/>
      <c r="BH35" s="1457"/>
      <c r="BI35" s="1457"/>
      <c r="BJ35" s="1457"/>
      <c r="BK35" s="1458"/>
      <c r="BL35" s="802"/>
      <c r="BM35" s="1542" t="s">
        <v>1097</v>
      </c>
      <c r="BN35" s="1543"/>
      <c r="BO35" s="1543"/>
      <c r="BP35" s="1543"/>
      <c r="BQ35" s="1543"/>
      <c r="BR35" s="1543"/>
      <c r="BS35" s="1543"/>
      <c r="BT35" s="1543"/>
      <c r="BU35" s="1544"/>
      <c r="BV35" s="1456"/>
      <c r="BW35" s="1457"/>
      <c r="BX35" s="1457"/>
      <c r="BY35" s="1457"/>
      <c r="BZ35" s="1457"/>
      <c r="CA35" s="1457"/>
      <c r="CB35" s="1457"/>
      <c r="CC35" s="1457"/>
      <c r="CD35" s="1457"/>
      <c r="CE35" s="1457"/>
      <c r="CF35" s="1458"/>
      <c r="CG35" s="917"/>
      <c r="CH35" s="33"/>
      <c r="CI35" s="1596" t="s">
        <v>203</v>
      </c>
      <c r="CJ35" s="1596"/>
      <c r="CK35" s="1596"/>
      <c r="CL35" s="1596"/>
      <c r="CM35" s="1596"/>
      <c r="CN35" s="1596"/>
      <c r="CO35" s="1596"/>
      <c r="CP35" s="1596"/>
      <c r="CQ35" s="1596"/>
      <c r="CR35" s="1596"/>
      <c r="CS35" s="1596"/>
      <c r="CT35" s="1596"/>
      <c r="CU35" s="1596"/>
      <c r="CV35" s="1596"/>
      <c r="CW35" s="1596"/>
      <c r="CX35" s="1596"/>
      <c r="CY35" s="1596"/>
      <c r="CZ35" s="1596"/>
      <c r="DA35" s="1596"/>
      <c r="DB35" s="1596"/>
      <c r="DC35" s="1596"/>
      <c r="DD35" s="1596"/>
      <c r="DE35" s="1596"/>
      <c r="DF35" s="1596"/>
      <c r="DG35" s="1596"/>
      <c r="DH35" s="1596"/>
      <c r="DI35" s="1596"/>
      <c r="DJ35" s="1596"/>
      <c r="DK35" s="1596"/>
      <c r="DL35" s="1596"/>
      <c r="DM35" s="1596"/>
      <c r="DN35" s="1596"/>
      <c r="DO35" s="1596"/>
      <c r="DP35" s="1596"/>
      <c r="DQ35" s="1596"/>
      <c r="DR35" s="1596"/>
      <c r="DS35" s="1596"/>
      <c r="DT35" s="1596"/>
      <c r="DU35" s="1596"/>
      <c r="DV35" s="1596"/>
      <c r="DW35" s="33"/>
    </row>
    <row r="36" spans="1:127" ht="13.5" customHeight="1">
      <c r="A36" s="808"/>
      <c r="B36" s="1517" t="s">
        <v>1085</v>
      </c>
      <c r="C36" s="1517"/>
      <c r="D36" s="1517"/>
      <c r="E36" s="1517"/>
      <c r="F36" s="1517"/>
      <c r="G36" s="811"/>
      <c r="H36" s="820" t="s">
        <v>1086</v>
      </c>
      <c r="I36" s="1517" t="s">
        <v>1087</v>
      </c>
      <c r="J36" s="1517"/>
      <c r="K36" s="1517"/>
      <c r="L36" s="1517"/>
      <c r="M36" s="821"/>
      <c r="N36" s="1517" t="s">
        <v>163</v>
      </c>
      <c r="O36" s="1517"/>
      <c r="P36" s="1517"/>
      <c r="Q36" s="1517"/>
      <c r="R36" s="1517"/>
      <c r="S36" s="1517"/>
      <c r="T36" s="1517"/>
      <c r="U36" s="1517"/>
      <c r="V36" s="1517"/>
      <c r="W36" s="1517"/>
      <c r="X36" s="1520" t="s">
        <v>164</v>
      </c>
      <c r="Y36" s="1520"/>
      <c r="Z36" s="1520"/>
      <c r="AA36" s="1520"/>
      <c r="AB36" s="1520"/>
      <c r="AC36" s="1520"/>
      <c r="AD36" s="1520"/>
      <c r="AE36" s="1520"/>
      <c r="AF36" s="1520"/>
      <c r="AG36" s="1517" t="s">
        <v>165</v>
      </c>
      <c r="AH36" s="1517"/>
      <c r="AI36" s="1517"/>
      <c r="AJ36" s="1517"/>
      <c r="AK36" s="1517"/>
      <c r="AL36" s="1517"/>
      <c r="AM36" s="1517"/>
      <c r="AN36" s="1517"/>
      <c r="AO36" s="1521"/>
      <c r="AP36" s="802"/>
      <c r="AQ36" s="802"/>
      <c r="AR36" s="1545"/>
      <c r="AS36" s="1546"/>
      <c r="AT36" s="1546"/>
      <c r="AU36" s="1546"/>
      <c r="AV36" s="1546"/>
      <c r="AW36" s="1546"/>
      <c r="AX36" s="1546"/>
      <c r="AY36" s="1546"/>
      <c r="AZ36" s="1547"/>
      <c r="BA36" s="1539"/>
      <c r="BB36" s="1540"/>
      <c r="BC36" s="1540"/>
      <c r="BD36" s="1540"/>
      <c r="BE36" s="1540"/>
      <c r="BF36" s="1540"/>
      <c r="BG36" s="1540"/>
      <c r="BH36" s="1540"/>
      <c r="BI36" s="1540"/>
      <c r="BJ36" s="1540"/>
      <c r="BK36" s="1541"/>
      <c r="BL36" s="802"/>
      <c r="BM36" s="1545"/>
      <c r="BN36" s="1546"/>
      <c r="BO36" s="1546"/>
      <c r="BP36" s="1546"/>
      <c r="BQ36" s="1546"/>
      <c r="BR36" s="1546"/>
      <c r="BS36" s="1546"/>
      <c r="BT36" s="1546"/>
      <c r="BU36" s="1547"/>
      <c r="BV36" s="1539"/>
      <c r="BW36" s="1540"/>
      <c r="BX36" s="1540"/>
      <c r="BY36" s="1540"/>
      <c r="BZ36" s="1540"/>
      <c r="CA36" s="1540"/>
      <c r="CB36" s="1540"/>
      <c r="CC36" s="1540"/>
      <c r="CD36" s="1540"/>
      <c r="CE36" s="1540"/>
      <c r="CF36" s="1541"/>
      <c r="CG36" s="917"/>
      <c r="CH36" s="33"/>
      <c r="CI36" s="1596"/>
      <c r="CJ36" s="1596"/>
      <c r="CK36" s="1596"/>
      <c r="CL36" s="1596"/>
      <c r="CM36" s="1596"/>
      <c r="CN36" s="1596"/>
      <c r="CO36" s="1596"/>
      <c r="CP36" s="1596"/>
      <c r="CQ36" s="1596"/>
      <c r="CR36" s="1596"/>
      <c r="CS36" s="1596"/>
      <c r="CT36" s="1596"/>
      <c r="CU36" s="1596"/>
      <c r="CV36" s="1596"/>
      <c r="CW36" s="1596"/>
      <c r="CX36" s="1596"/>
      <c r="CY36" s="1596"/>
      <c r="CZ36" s="1596"/>
      <c r="DA36" s="1596"/>
      <c r="DB36" s="1596"/>
      <c r="DC36" s="1596"/>
      <c r="DD36" s="1596"/>
      <c r="DE36" s="1596"/>
      <c r="DF36" s="1596"/>
      <c r="DG36" s="1596"/>
      <c r="DH36" s="1596"/>
      <c r="DI36" s="1596"/>
      <c r="DJ36" s="1596"/>
      <c r="DK36" s="1596"/>
      <c r="DL36" s="1596"/>
      <c r="DM36" s="1596"/>
      <c r="DN36" s="1596"/>
      <c r="DO36" s="1596"/>
      <c r="DP36" s="1596"/>
      <c r="DQ36" s="1596"/>
      <c r="DR36" s="1596"/>
      <c r="DS36" s="1596"/>
      <c r="DT36" s="1596"/>
      <c r="DU36" s="1596"/>
      <c r="DV36" s="1596"/>
      <c r="DW36" s="33"/>
    </row>
    <row r="37" spans="1:127" ht="13.5" customHeight="1">
      <c r="A37" s="812"/>
      <c r="B37" s="1518"/>
      <c r="C37" s="1518"/>
      <c r="D37" s="1518"/>
      <c r="E37" s="1518"/>
      <c r="F37" s="1518"/>
      <c r="G37" s="814"/>
      <c r="H37" s="825"/>
      <c r="I37" s="1518"/>
      <c r="J37" s="1518"/>
      <c r="K37" s="1518"/>
      <c r="L37" s="1518"/>
      <c r="M37" s="835"/>
      <c r="N37" s="1519"/>
      <c r="O37" s="1519"/>
      <c r="P37" s="1519"/>
      <c r="Q37" s="1519"/>
      <c r="R37" s="1519"/>
      <c r="S37" s="1519"/>
      <c r="T37" s="1519"/>
      <c r="U37" s="1519"/>
      <c r="V37" s="1519"/>
      <c r="W37" s="1519"/>
      <c r="X37" s="1520"/>
      <c r="Y37" s="1520"/>
      <c r="Z37" s="1520"/>
      <c r="AA37" s="1520"/>
      <c r="AB37" s="1520"/>
      <c r="AC37" s="1520"/>
      <c r="AD37" s="1520"/>
      <c r="AE37" s="1520"/>
      <c r="AF37" s="1520"/>
      <c r="AG37" s="1519"/>
      <c r="AH37" s="1519"/>
      <c r="AI37" s="1519"/>
      <c r="AJ37" s="1519"/>
      <c r="AK37" s="1519"/>
      <c r="AL37" s="1519"/>
      <c r="AM37" s="1519"/>
      <c r="AN37" s="1519"/>
      <c r="AO37" s="1522"/>
      <c r="AP37" s="802"/>
      <c r="AQ37" s="802"/>
      <c r="AR37" s="812"/>
      <c r="AS37" s="802"/>
      <c r="AT37" s="1528" t="s">
        <v>1098</v>
      </c>
      <c r="AU37" s="1517"/>
      <c r="AV37" s="1517"/>
      <c r="AW37" s="1517"/>
      <c r="AX37" s="1517"/>
      <c r="AY37" s="1517"/>
      <c r="AZ37" s="1521"/>
      <c r="BA37" s="1456"/>
      <c r="BB37" s="1457"/>
      <c r="BC37" s="1457"/>
      <c r="BD37" s="1457"/>
      <c r="BE37" s="1457"/>
      <c r="BF37" s="1457"/>
      <c r="BG37" s="1457"/>
      <c r="BH37" s="1457"/>
      <c r="BI37" s="1457"/>
      <c r="BJ37" s="1457"/>
      <c r="BK37" s="1458"/>
      <c r="BL37" s="802"/>
      <c r="BM37" s="1542" t="s">
        <v>1099</v>
      </c>
      <c r="BN37" s="1543"/>
      <c r="BO37" s="1543"/>
      <c r="BP37" s="1543"/>
      <c r="BQ37" s="1543"/>
      <c r="BR37" s="1543"/>
      <c r="BS37" s="1543"/>
      <c r="BT37" s="1543"/>
      <c r="BU37" s="1544"/>
      <c r="BV37" s="1456"/>
      <c r="BW37" s="1457"/>
      <c r="BX37" s="1457"/>
      <c r="BY37" s="1457"/>
      <c r="BZ37" s="1457"/>
      <c r="CA37" s="1457"/>
      <c r="CB37" s="1457"/>
      <c r="CC37" s="1457"/>
      <c r="CD37" s="1457"/>
      <c r="CE37" s="1457"/>
      <c r="CF37" s="1458"/>
      <c r="CG37" s="917"/>
      <c r="CI37" s="1596"/>
      <c r="CJ37" s="1596"/>
      <c r="CK37" s="1596"/>
      <c r="CL37" s="1596"/>
      <c r="CM37" s="1596"/>
      <c r="CN37" s="1596"/>
      <c r="CO37" s="1596"/>
      <c r="CP37" s="1596"/>
      <c r="CQ37" s="1596"/>
      <c r="CR37" s="1596"/>
      <c r="CS37" s="1596"/>
      <c r="CT37" s="1596"/>
      <c r="CU37" s="1596"/>
      <c r="CV37" s="1596"/>
      <c r="CW37" s="1596"/>
      <c r="CX37" s="1596"/>
      <c r="CY37" s="1596"/>
      <c r="CZ37" s="1596"/>
      <c r="DA37" s="1596"/>
      <c r="DB37" s="1596"/>
      <c r="DC37" s="1596"/>
      <c r="DD37" s="1596"/>
      <c r="DE37" s="1596"/>
      <c r="DF37" s="1596"/>
      <c r="DG37" s="1596"/>
      <c r="DH37" s="1596"/>
      <c r="DI37" s="1596"/>
      <c r="DJ37" s="1596"/>
      <c r="DK37" s="1596"/>
      <c r="DL37" s="1596"/>
      <c r="DM37" s="1596"/>
      <c r="DN37" s="1596"/>
      <c r="DO37" s="1596"/>
      <c r="DP37" s="1596"/>
      <c r="DQ37" s="1596"/>
      <c r="DR37" s="1596"/>
      <c r="DS37" s="1596"/>
      <c r="DT37" s="1596"/>
      <c r="DU37" s="1596"/>
      <c r="DV37" s="1596"/>
      <c r="DW37" s="33"/>
    </row>
    <row r="38" spans="1:127" ht="13.5" customHeight="1">
      <c r="A38" s="812"/>
      <c r="B38" s="1518"/>
      <c r="C38" s="1518"/>
      <c r="D38" s="1518"/>
      <c r="E38" s="1518"/>
      <c r="F38" s="1518"/>
      <c r="G38" s="814"/>
      <c r="H38" s="802"/>
      <c r="I38" s="1518"/>
      <c r="J38" s="1518"/>
      <c r="K38" s="1518"/>
      <c r="L38" s="1518"/>
      <c r="M38" s="814"/>
      <c r="N38" s="1523" t="s">
        <v>1092</v>
      </c>
      <c r="O38" s="1523"/>
      <c r="P38" s="1523"/>
      <c r="Q38" s="1523"/>
      <c r="R38" s="1523"/>
      <c r="S38" s="1523"/>
      <c r="T38" s="1523"/>
      <c r="U38" s="1523"/>
      <c r="V38" s="1523"/>
      <c r="W38" s="1523"/>
      <c r="X38" s="1527" t="s">
        <v>1092</v>
      </c>
      <c r="Y38" s="1527"/>
      <c r="Z38" s="1527"/>
      <c r="AA38" s="1527"/>
      <c r="AB38" s="1527"/>
      <c r="AC38" s="1527"/>
      <c r="AD38" s="1527"/>
      <c r="AE38" s="1527"/>
      <c r="AF38" s="1527"/>
      <c r="AG38" s="1523" t="s">
        <v>1092</v>
      </c>
      <c r="AH38" s="1523"/>
      <c r="AI38" s="1523"/>
      <c r="AJ38" s="1523"/>
      <c r="AK38" s="1523"/>
      <c r="AL38" s="1523"/>
      <c r="AM38" s="1523"/>
      <c r="AN38" s="1523"/>
      <c r="AO38" s="1524"/>
      <c r="AP38" s="802"/>
      <c r="AQ38" s="802"/>
      <c r="AR38" s="812"/>
      <c r="AS38" s="802"/>
      <c r="AT38" s="1580"/>
      <c r="AU38" s="1518"/>
      <c r="AV38" s="1518"/>
      <c r="AW38" s="1518"/>
      <c r="AX38" s="1518"/>
      <c r="AY38" s="1518"/>
      <c r="AZ38" s="1579"/>
      <c r="BA38" s="1539"/>
      <c r="BB38" s="1540"/>
      <c r="BC38" s="1540"/>
      <c r="BD38" s="1540"/>
      <c r="BE38" s="1540"/>
      <c r="BF38" s="1540"/>
      <c r="BG38" s="1540"/>
      <c r="BH38" s="1540"/>
      <c r="BI38" s="1540"/>
      <c r="BJ38" s="1540"/>
      <c r="BK38" s="1541"/>
      <c r="BL38" s="802"/>
      <c r="BM38" s="1545"/>
      <c r="BN38" s="1546"/>
      <c r="BO38" s="1546"/>
      <c r="BP38" s="1546"/>
      <c r="BQ38" s="1546"/>
      <c r="BR38" s="1546"/>
      <c r="BS38" s="1546"/>
      <c r="BT38" s="1546"/>
      <c r="BU38" s="1547"/>
      <c r="BV38" s="1539"/>
      <c r="BW38" s="1540"/>
      <c r="BX38" s="1540"/>
      <c r="BY38" s="1540"/>
      <c r="BZ38" s="1540"/>
      <c r="CA38" s="1540"/>
      <c r="CB38" s="1540"/>
      <c r="CC38" s="1540"/>
      <c r="CD38" s="1540"/>
      <c r="CE38" s="1540"/>
      <c r="CF38" s="1541"/>
      <c r="CG38" s="917"/>
      <c r="CH38" s="54" t="s">
        <v>236</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812"/>
      <c r="B39" s="1518"/>
      <c r="C39" s="1518"/>
      <c r="D39" s="1518"/>
      <c r="E39" s="1518"/>
      <c r="F39" s="1518"/>
      <c r="G39" s="814"/>
      <c r="H39" s="802"/>
      <c r="I39" s="1518"/>
      <c r="J39" s="1518"/>
      <c r="K39" s="1518"/>
      <c r="L39" s="1518"/>
      <c r="M39" s="814"/>
      <c r="N39" s="1525"/>
      <c r="O39" s="1525"/>
      <c r="P39" s="1525"/>
      <c r="Q39" s="1525"/>
      <c r="R39" s="1525"/>
      <c r="S39" s="1525"/>
      <c r="T39" s="1525"/>
      <c r="U39" s="1525"/>
      <c r="V39" s="1525"/>
      <c r="W39" s="1525"/>
      <c r="X39" s="1527"/>
      <c r="Y39" s="1527"/>
      <c r="Z39" s="1527"/>
      <c r="AA39" s="1527"/>
      <c r="AB39" s="1527"/>
      <c r="AC39" s="1527"/>
      <c r="AD39" s="1527"/>
      <c r="AE39" s="1527"/>
      <c r="AF39" s="1527"/>
      <c r="AG39" s="1525"/>
      <c r="AH39" s="1525"/>
      <c r="AI39" s="1525"/>
      <c r="AJ39" s="1525"/>
      <c r="AK39" s="1525"/>
      <c r="AL39" s="1525"/>
      <c r="AM39" s="1525"/>
      <c r="AN39" s="1525"/>
      <c r="AO39" s="1526"/>
      <c r="AP39" s="802"/>
      <c r="AQ39" s="802"/>
      <c r="AR39" s="1542" t="s">
        <v>1100</v>
      </c>
      <c r="AS39" s="1543"/>
      <c r="AT39" s="1543"/>
      <c r="AU39" s="1543"/>
      <c r="AV39" s="1543"/>
      <c r="AW39" s="1543"/>
      <c r="AX39" s="1543"/>
      <c r="AY39" s="1543"/>
      <c r="AZ39" s="1544"/>
      <c r="BA39" s="1548" t="s">
        <v>1101</v>
      </c>
      <c r="BB39" s="1549"/>
      <c r="BC39" s="1549"/>
      <c r="BD39" s="1549"/>
      <c r="BE39" s="1549"/>
      <c r="BF39" s="1549"/>
      <c r="BG39" s="1549"/>
      <c r="BH39" s="1549"/>
      <c r="BI39" s="1549"/>
      <c r="BJ39" s="1549"/>
      <c r="BK39" s="1550"/>
      <c r="BL39" s="802"/>
      <c r="BM39" s="1542" t="s">
        <v>1102</v>
      </c>
      <c r="BN39" s="1543"/>
      <c r="BO39" s="1543"/>
      <c r="BP39" s="1543"/>
      <c r="BQ39" s="1543"/>
      <c r="BR39" s="1543"/>
      <c r="BS39" s="1543"/>
      <c r="BT39" s="1543"/>
      <c r="BU39" s="1544"/>
      <c r="BV39" s="1456"/>
      <c r="BW39" s="1457"/>
      <c r="BX39" s="1457"/>
      <c r="BY39" s="1457"/>
      <c r="BZ39" s="1457"/>
      <c r="CA39" s="1457"/>
      <c r="CB39" s="1457"/>
      <c r="CC39" s="1457"/>
      <c r="CD39" s="1457"/>
      <c r="CE39" s="1457"/>
      <c r="CF39" s="1458"/>
      <c r="CG39" s="917"/>
      <c r="CH39" s="33"/>
      <c r="CI39" s="1596" t="s">
        <v>237</v>
      </c>
      <c r="CJ39" s="1596"/>
      <c r="CK39" s="1596"/>
      <c r="CL39" s="1596"/>
      <c r="CM39" s="1596"/>
      <c r="CN39" s="1596"/>
      <c r="CO39" s="1596"/>
      <c r="CP39" s="1596"/>
      <c r="CQ39" s="1596"/>
      <c r="CR39" s="1596"/>
      <c r="CS39" s="1596"/>
      <c r="CT39" s="1596"/>
      <c r="CU39" s="1596"/>
      <c r="CV39" s="1596"/>
      <c r="CW39" s="1596"/>
      <c r="CX39" s="1596"/>
      <c r="CY39" s="1596"/>
      <c r="CZ39" s="1596"/>
      <c r="DA39" s="1596"/>
      <c r="DB39" s="1596"/>
      <c r="DC39" s="1596"/>
      <c r="DD39" s="1596"/>
      <c r="DE39" s="1596"/>
      <c r="DF39" s="1596"/>
      <c r="DG39" s="1596"/>
      <c r="DH39" s="1596"/>
      <c r="DI39" s="1596"/>
      <c r="DJ39" s="1596"/>
      <c r="DK39" s="1596"/>
      <c r="DL39" s="1596"/>
      <c r="DM39" s="1596"/>
      <c r="DN39" s="1596"/>
      <c r="DO39" s="1596"/>
      <c r="DP39" s="1596"/>
      <c r="DQ39" s="1596"/>
      <c r="DR39" s="1596"/>
      <c r="DS39" s="1596"/>
      <c r="DT39" s="1596"/>
      <c r="DU39" s="1596"/>
      <c r="DV39" s="1596"/>
    </row>
    <row r="40" spans="1:127" ht="13.5" customHeight="1">
      <c r="A40" s="812"/>
      <c r="B40" s="1518"/>
      <c r="C40" s="1518"/>
      <c r="D40" s="1518"/>
      <c r="E40" s="1518"/>
      <c r="F40" s="1518"/>
      <c r="G40" s="814"/>
      <c r="H40" s="1528" t="s">
        <v>1094</v>
      </c>
      <c r="I40" s="1529"/>
      <c r="J40" s="1529"/>
      <c r="K40" s="1529"/>
      <c r="L40" s="1529"/>
      <c r="M40" s="1530"/>
      <c r="N40" s="1456" t="s">
        <v>169</v>
      </c>
      <c r="O40" s="1457"/>
      <c r="P40" s="1457"/>
      <c r="Q40" s="1457"/>
      <c r="R40" s="1457"/>
      <c r="S40" s="1457"/>
      <c r="T40" s="1457"/>
      <c r="U40" s="1456" t="s">
        <v>163</v>
      </c>
      <c r="V40" s="1457"/>
      <c r="W40" s="1457"/>
      <c r="X40" s="1457"/>
      <c r="Y40" s="1457"/>
      <c r="Z40" s="1457"/>
      <c r="AA40" s="1457"/>
      <c r="AB40" s="1458"/>
      <c r="AC40" s="1456" t="s">
        <v>164</v>
      </c>
      <c r="AD40" s="1457"/>
      <c r="AE40" s="1457"/>
      <c r="AF40" s="1457"/>
      <c r="AG40" s="1457"/>
      <c r="AH40" s="1457"/>
      <c r="AI40" s="1458"/>
      <c r="AJ40" s="1456" t="s">
        <v>165</v>
      </c>
      <c r="AK40" s="1457"/>
      <c r="AL40" s="1457"/>
      <c r="AM40" s="1457"/>
      <c r="AN40" s="1457"/>
      <c r="AO40" s="1458"/>
      <c r="AP40" s="802"/>
      <c r="AQ40" s="802"/>
      <c r="AR40" s="1545"/>
      <c r="AS40" s="1546"/>
      <c r="AT40" s="1546"/>
      <c r="AU40" s="1546"/>
      <c r="AV40" s="1546"/>
      <c r="AW40" s="1546"/>
      <c r="AX40" s="1546"/>
      <c r="AY40" s="1546"/>
      <c r="AZ40" s="1547"/>
      <c r="BA40" s="1551"/>
      <c r="BB40" s="1552"/>
      <c r="BC40" s="1552"/>
      <c r="BD40" s="1552"/>
      <c r="BE40" s="1552"/>
      <c r="BF40" s="1552"/>
      <c r="BG40" s="1552"/>
      <c r="BH40" s="1552"/>
      <c r="BI40" s="1552"/>
      <c r="BJ40" s="1552"/>
      <c r="BK40" s="1553"/>
      <c r="BL40" s="802"/>
      <c r="BM40" s="1545"/>
      <c r="BN40" s="1546"/>
      <c r="BO40" s="1546"/>
      <c r="BP40" s="1546"/>
      <c r="BQ40" s="1546"/>
      <c r="BR40" s="1546"/>
      <c r="BS40" s="1546"/>
      <c r="BT40" s="1546"/>
      <c r="BU40" s="1547"/>
      <c r="BV40" s="1539"/>
      <c r="BW40" s="1540"/>
      <c r="BX40" s="1540"/>
      <c r="BY40" s="1540"/>
      <c r="BZ40" s="1540"/>
      <c r="CA40" s="1540"/>
      <c r="CB40" s="1540"/>
      <c r="CC40" s="1540"/>
      <c r="CD40" s="1540"/>
      <c r="CE40" s="1540"/>
      <c r="CF40" s="1541"/>
      <c r="CG40" s="917"/>
      <c r="CH40" s="917"/>
      <c r="CI40" s="1596"/>
      <c r="CJ40" s="1596"/>
      <c r="CK40" s="1596"/>
      <c r="CL40" s="1596"/>
      <c r="CM40" s="1596"/>
      <c r="CN40" s="1596"/>
      <c r="CO40" s="1596"/>
      <c r="CP40" s="1596"/>
      <c r="CQ40" s="1596"/>
      <c r="CR40" s="1596"/>
      <c r="CS40" s="1596"/>
      <c r="CT40" s="1596"/>
      <c r="CU40" s="1596"/>
      <c r="CV40" s="1596"/>
      <c r="CW40" s="1596"/>
      <c r="CX40" s="1596"/>
      <c r="CY40" s="1596"/>
      <c r="CZ40" s="1596"/>
      <c r="DA40" s="1596"/>
      <c r="DB40" s="1596"/>
      <c r="DC40" s="1596"/>
      <c r="DD40" s="1596"/>
      <c r="DE40" s="1596"/>
      <c r="DF40" s="1596"/>
      <c r="DG40" s="1596"/>
      <c r="DH40" s="1596"/>
      <c r="DI40" s="1596"/>
      <c r="DJ40" s="1596"/>
      <c r="DK40" s="1596"/>
      <c r="DL40" s="1596"/>
      <c r="DM40" s="1596"/>
      <c r="DN40" s="1596"/>
      <c r="DO40" s="1596"/>
      <c r="DP40" s="1596"/>
      <c r="DQ40" s="1596"/>
      <c r="DR40" s="1596"/>
      <c r="DS40" s="1596"/>
      <c r="DT40" s="1596"/>
      <c r="DU40" s="1596"/>
      <c r="DV40" s="1596"/>
    </row>
    <row r="41" spans="1:127" ht="13.5" customHeight="1">
      <c r="A41" s="812"/>
      <c r="B41" s="1518"/>
      <c r="C41" s="1518"/>
      <c r="D41" s="1518"/>
      <c r="E41" s="1518"/>
      <c r="F41" s="1518"/>
      <c r="G41" s="814"/>
      <c r="H41" s="1531"/>
      <c r="I41" s="1532"/>
      <c r="J41" s="1532"/>
      <c r="K41" s="1532"/>
      <c r="L41" s="1532"/>
      <c r="M41" s="1533"/>
      <c r="N41" s="1459"/>
      <c r="O41" s="1460"/>
      <c r="P41" s="1460"/>
      <c r="Q41" s="1460"/>
      <c r="R41" s="1460"/>
      <c r="S41" s="1460"/>
      <c r="T41" s="1460"/>
      <c r="U41" s="1459"/>
      <c r="V41" s="1460"/>
      <c r="W41" s="1460"/>
      <c r="X41" s="1460"/>
      <c r="Y41" s="1460"/>
      <c r="Z41" s="1460"/>
      <c r="AA41" s="1460"/>
      <c r="AB41" s="1461"/>
      <c r="AC41" s="1459"/>
      <c r="AD41" s="1460"/>
      <c r="AE41" s="1460"/>
      <c r="AF41" s="1460"/>
      <c r="AG41" s="1460"/>
      <c r="AH41" s="1460"/>
      <c r="AI41" s="1461"/>
      <c r="AJ41" s="1459"/>
      <c r="AK41" s="1460"/>
      <c r="AL41" s="1460"/>
      <c r="AM41" s="1460"/>
      <c r="AN41" s="1460"/>
      <c r="AO41" s="1461"/>
      <c r="AP41" s="802"/>
      <c r="AQ41" s="802"/>
      <c r="AR41" s="812"/>
      <c r="AS41" s="802"/>
      <c r="AT41" s="1542" t="s">
        <v>1103</v>
      </c>
      <c r="AU41" s="1543"/>
      <c r="AV41" s="1543"/>
      <c r="AW41" s="1543"/>
      <c r="AX41" s="1543"/>
      <c r="AY41" s="1543"/>
      <c r="AZ41" s="1544"/>
      <c r="BA41" s="1456"/>
      <c r="BB41" s="1457"/>
      <c r="BC41" s="1457"/>
      <c r="BD41" s="1457"/>
      <c r="BE41" s="1457"/>
      <c r="BF41" s="1457"/>
      <c r="BG41" s="1457"/>
      <c r="BH41" s="1457"/>
      <c r="BI41" s="1457"/>
      <c r="BJ41" s="1457"/>
      <c r="BK41" s="1458"/>
      <c r="BL41" s="802"/>
      <c r="BM41" s="1542" t="s">
        <v>545</v>
      </c>
      <c r="BN41" s="1543"/>
      <c r="BO41" s="1543"/>
      <c r="BP41" s="1543"/>
      <c r="BQ41" s="1543"/>
      <c r="BR41" s="1543"/>
      <c r="BS41" s="1543"/>
      <c r="BT41" s="1543"/>
      <c r="BU41" s="1544"/>
      <c r="BV41" s="1456"/>
      <c r="BW41" s="1457"/>
      <c r="BX41" s="1457"/>
      <c r="BY41" s="1457"/>
      <c r="BZ41" s="1457"/>
      <c r="CA41" s="1457"/>
      <c r="CB41" s="1457"/>
      <c r="CC41" s="1457"/>
      <c r="CD41" s="1457"/>
      <c r="CE41" s="1457"/>
      <c r="CF41" s="1458"/>
      <c r="CG41" s="917"/>
      <c r="CI41" s="1596"/>
      <c r="CJ41" s="1596"/>
      <c r="CK41" s="1596"/>
      <c r="CL41" s="1596"/>
      <c r="CM41" s="1596"/>
      <c r="CN41" s="1596"/>
      <c r="CO41" s="1596"/>
      <c r="CP41" s="1596"/>
      <c r="CQ41" s="1596"/>
      <c r="CR41" s="1596"/>
      <c r="CS41" s="1596"/>
      <c r="CT41" s="1596"/>
      <c r="CU41" s="1596"/>
      <c r="CV41" s="1596"/>
      <c r="CW41" s="1596"/>
      <c r="CX41" s="1596"/>
      <c r="CY41" s="1596"/>
      <c r="CZ41" s="1596"/>
      <c r="DA41" s="1596"/>
      <c r="DB41" s="1596"/>
      <c r="DC41" s="1596"/>
      <c r="DD41" s="1596"/>
      <c r="DE41" s="1596"/>
      <c r="DF41" s="1596"/>
      <c r="DG41" s="1596"/>
      <c r="DH41" s="1596"/>
      <c r="DI41" s="1596"/>
      <c r="DJ41" s="1596"/>
      <c r="DK41" s="1596"/>
      <c r="DL41" s="1596"/>
      <c r="DM41" s="1596"/>
      <c r="DN41" s="1596"/>
      <c r="DO41" s="1596"/>
      <c r="DP41" s="1596"/>
      <c r="DQ41" s="1596"/>
      <c r="DR41" s="1596"/>
      <c r="DS41" s="1596"/>
      <c r="DT41" s="1596"/>
      <c r="DU41" s="1596"/>
      <c r="DV41" s="1596"/>
    </row>
    <row r="42" spans="1:127" ht="13.5" customHeight="1">
      <c r="A42" s="812"/>
      <c r="B42" s="1518"/>
      <c r="C42" s="1518"/>
      <c r="D42" s="1518"/>
      <c r="E42" s="1518"/>
      <c r="F42" s="1518"/>
      <c r="G42" s="814"/>
      <c r="H42" s="1531"/>
      <c r="I42" s="1532"/>
      <c r="J42" s="1532"/>
      <c r="K42" s="1532"/>
      <c r="L42" s="1532"/>
      <c r="M42" s="1533"/>
      <c r="N42" s="1456"/>
      <c r="O42" s="1457"/>
      <c r="P42" s="1457"/>
      <c r="Q42" s="1457"/>
      <c r="R42" s="1457"/>
      <c r="S42" s="1457"/>
      <c r="T42" s="1457"/>
      <c r="U42" s="1456"/>
      <c r="V42" s="1457"/>
      <c r="W42" s="1457"/>
      <c r="X42" s="1457"/>
      <c r="Y42" s="1457"/>
      <c r="Z42" s="1457"/>
      <c r="AA42" s="1457"/>
      <c r="AB42" s="1458"/>
      <c r="AC42" s="1456"/>
      <c r="AD42" s="1457"/>
      <c r="AE42" s="1457"/>
      <c r="AF42" s="1457"/>
      <c r="AG42" s="1457"/>
      <c r="AH42" s="1457"/>
      <c r="AI42" s="1458"/>
      <c r="AJ42" s="1456"/>
      <c r="AK42" s="1457"/>
      <c r="AL42" s="1457"/>
      <c r="AM42" s="1457"/>
      <c r="AN42" s="1457"/>
      <c r="AO42" s="1458"/>
      <c r="AP42" s="802"/>
      <c r="AQ42" s="802"/>
      <c r="AR42" s="816"/>
      <c r="AS42" s="807"/>
      <c r="AT42" s="1562"/>
      <c r="AU42" s="1563"/>
      <c r="AV42" s="1563"/>
      <c r="AW42" s="1563"/>
      <c r="AX42" s="1563"/>
      <c r="AY42" s="1563"/>
      <c r="AZ42" s="1564"/>
      <c r="BA42" s="1459"/>
      <c r="BB42" s="1460"/>
      <c r="BC42" s="1460"/>
      <c r="BD42" s="1460"/>
      <c r="BE42" s="1460"/>
      <c r="BF42" s="1460"/>
      <c r="BG42" s="1460"/>
      <c r="BH42" s="1460"/>
      <c r="BI42" s="1460"/>
      <c r="BJ42" s="1460"/>
      <c r="BK42" s="1461"/>
      <c r="BL42" s="802"/>
      <c r="BM42" s="1545"/>
      <c r="BN42" s="1546"/>
      <c r="BO42" s="1546"/>
      <c r="BP42" s="1546"/>
      <c r="BQ42" s="1546"/>
      <c r="BR42" s="1546"/>
      <c r="BS42" s="1546"/>
      <c r="BT42" s="1546"/>
      <c r="BU42" s="1547"/>
      <c r="BV42" s="1539"/>
      <c r="BW42" s="1540"/>
      <c r="BX42" s="1540"/>
      <c r="BY42" s="1540"/>
      <c r="BZ42" s="1540"/>
      <c r="CA42" s="1540"/>
      <c r="CB42" s="1540"/>
      <c r="CC42" s="1540"/>
      <c r="CD42" s="1540"/>
      <c r="CE42" s="1540"/>
      <c r="CF42" s="1541"/>
      <c r="CG42" s="917"/>
      <c r="CI42" s="1596"/>
      <c r="CJ42" s="1596"/>
      <c r="CK42" s="1596"/>
      <c r="CL42" s="1596"/>
      <c r="CM42" s="1596"/>
      <c r="CN42" s="1596"/>
      <c r="CO42" s="1596"/>
      <c r="CP42" s="1596"/>
      <c r="CQ42" s="1596"/>
      <c r="CR42" s="1596"/>
      <c r="CS42" s="1596"/>
      <c r="CT42" s="1596"/>
      <c r="CU42" s="1596"/>
      <c r="CV42" s="1596"/>
      <c r="CW42" s="1596"/>
      <c r="CX42" s="1596"/>
      <c r="CY42" s="1596"/>
      <c r="CZ42" s="1596"/>
      <c r="DA42" s="1596"/>
      <c r="DB42" s="1596"/>
      <c r="DC42" s="1596"/>
      <c r="DD42" s="1596"/>
      <c r="DE42" s="1596"/>
      <c r="DF42" s="1596"/>
      <c r="DG42" s="1596"/>
      <c r="DH42" s="1596"/>
      <c r="DI42" s="1596"/>
      <c r="DJ42" s="1596"/>
      <c r="DK42" s="1596"/>
      <c r="DL42" s="1596"/>
      <c r="DM42" s="1596"/>
      <c r="DN42" s="1596"/>
      <c r="DO42" s="1596"/>
      <c r="DP42" s="1596"/>
      <c r="DQ42" s="1596"/>
      <c r="DR42" s="1596"/>
      <c r="DS42" s="1596"/>
      <c r="DT42" s="1596"/>
      <c r="DU42" s="1596"/>
      <c r="DV42" s="1596"/>
    </row>
    <row r="43" spans="1:127" ht="13.5" customHeight="1">
      <c r="A43" s="816"/>
      <c r="B43" s="1519"/>
      <c r="C43" s="1519"/>
      <c r="D43" s="1519"/>
      <c r="E43" s="1519"/>
      <c r="F43" s="1519"/>
      <c r="G43" s="818"/>
      <c r="H43" s="1534"/>
      <c r="I43" s="1535"/>
      <c r="J43" s="1535"/>
      <c r="K43" s="1535"/>
      <c r="L43" s="1535"/>
      <c r="M43" s="1536"/>
      <c r="N43" s="1459"/>
      <c r="O43" s="1460"/>
      <c r="P43" s="1460"/>
      <c r="Q43" s="1460"/>
      <c r="R43" s="1460"/>
      <c r="S43" s="1460"/>
      <c r="T43" s="1460"/>
      <c r="U43" s="1459"/>
      <c r="V43" s="1460"/>
      <c r="W43" s="1460"/>
      <c r="X43" s="1460"/>
      <c r="Y43" s="1460"/>
      <c r="Z43" s="1460"/>
      <c r="AA43" s="1460"/>
      <c r="AB43" s="1461"/>
      <c r="AC43" s="1459"/>
      <c r="AD43" s="1460"/>
      <c r="AE43" s="1460"/>
      <c r="AF43" s="1460"/>
      <c r="AG43" s="1460"/>
      <c r="AH43" s="1460"/>
      <c r="AI43" s="1461"/>
      <c r="AJ43" s="1459"/>
      <c r="AK43" s="1460"/>
      <c r="AL43" s="1460"/>
      <c r="AM43" s="1460"/>
      <c r="AN43" s="1460"/>
      <c r="AO43" s="1461"/>
      <c r="AP43" s="802"/>
      <c r="AQ43" s="802"/>
      <c r="AR43" s="802"/>
      <c r="AS43" s="802"/>
      <c r="AT43" s="802"/>
      <c r="AU43" s="802"/>
      <c r="AV43" s="802"/>
      <c r="AW43" s="802"/>
      <c r="AX43" s="802"/>
      <c r="AY43" s="802"/>
      <c r="AZ43" s="802"/>
      <c r="BA43" s="802"/>
      <c r="BB43" s="802"/>
      <c r="BC43" s="802"/>
      <c r="BD43" s="802"/>
      <c r="BE43" s="802"/>
      <c r="BF43" s="802"/>
      <c r="BG43" s="802"/>
      <c r="BH43" s="802"/>
      <c r="BI43" s="802"/>
      <c r="BJ43" s="802"/>
      <c r="BK43" s="802"/>
      <c r="BL43" s="802"/>
      <c r="BM43" s="812"/>
      <c r="BN43" s="802"/>
      <c r="BO43" s="1542" t="s">
        <v>1103</v>
      </c>
      <c r="BP43" s="1543"/>
      <c r="BQ43" s="1543"/>
      <c r="BR43" s="1543"/>
      <c r="BS43" s="1543"/>
      <c r="BT43" s="1543"/>
      <c r="BU43" s="1544"/>
      <c r="BV43" s="1456"/>
      <c r="BW43" s="1457"/>
      <c r="BX43" s="1457"/>
      <c r="BY43" s="1457"/>
      <c r="BZ43" s="1457"/>
      <c r="CA43" s="1457"/>
      <c r="CB43" s="1457"/>
      <c r="CC43" s="1457"/>
      <c r="CD43" s="1457"/>
      <c r="CE43" s="1457"/>
      <c r="CF43" s="1458"/>
      <c r="CG43" s="917"/>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802"/>
      <c r="B44" s="822"/>
      <c r="C44" s="822"/>
      <c r="D44" s="822"/>
      <c r="E44" s="822"/>
      <c r="F44" s="822"/>
      <c r="G44" s="802"/>
      <c r="H44" s="802"/>
      <c r="I44" s="802"/>
      <c r="J44" s="802"/>
      <c r="K44" s="802"/>
      <c r="L44" s="802"/>
      <c r="M44" s="802"/>
      <c r="N44" s="802"/>
      <c r="O44" s="802"/>
      <c r="P44" s="802"/>
      <c r="Q44" s="802"/>
      <c r="R44" s="802"/>
      <c r="S44" s="802"/>
      <c r="T44" s="802"/>
      <c r="U44" s="802"/>
      <c r="V44" s="802"/>
      <c r="W44" s="802"/>
      <c r="X44" s="802"/>
      <c r="Y44" s="802"/>
      <c r="Z44" s="802"/>
      <c r="AA44" s="802"/>
      <c r="AB44" s="802"/>
      <c r="AC44" s="802"/>
      <c r="AD44" s="802"/>
      <c r="AE44" s="802"/>
      <c r="AF44" s="802"/>
      <c r="AG44" s="802"/>
      <c r="AH44" s="802"/>
      <c r="AI44" s="802"/>
      <c r="AJ44" s="802"/>
      <c r="AK44" s="802"/>
      <c r="AL44" s="802"/>
      <c r="AM44" s="802"/>
      <c r="AN44" s="802"/>
      <c r="AO44" s="802"/>
      <c r="AP44" s="802"/>
      <c r="AQ44" s="802"/>
      <c r="AR44" s="802"/>
      <c r="AS44" s="802"/>
      <c r="AT44" s="802"/>
      <c r="AU44" s="802"/>
      <c r="AV44" s="802"/>
      <c r="AW44" s="802"/>
      <c r="AX44" s="802"/>
      <c r="AY44" s="802"/>
      <c r="AZ44" s="802"/>
      <c r="BA44" s="802"/>
      <c r="BB44" s="802"/>
      <c r="BC44" s="802"/>
      <c r="BD44" s="802"/>
      <c r="BE44" s="802"/>
      <c r="BF44" s="802"/>
      <c r="BG44" s="802"/>
      <c r="BH44" s="802"/>
      <c r="BI44" s="802"/>
      <c r="BJ44" s="802"/>
      <c r="BK44" s="802"/>
      <c r="BL44" s="802"/>
      <c r="BM44" s="812"/>
      <c r="BN44" s="802"/>
      <c r="BO44" s="1545"/>
      <c r="BP44" s="1546"/>
      <c r="BQ44" s="1546"/>
      <c r="BR44" s="1546"/>
      <c r="BS44" s="1546"/>
      <c r="BT44" s="1546"/>
      <c r="BU44" s="1547"/>
      <c r="BV44" s="1539"/>
      <c r="BW44" s="1540"/>
      <c r="BX44" s="1540"/>
      <c r="BY44" s="1540"/>
      <c r="BZ44" s="1540"/>
      <c r="CA44" s="1540"/>
      <c r="CB44" s="1540"/>
      <c r="CC44" s="1540"/>
      <c r="CD44" s="1540"/>
      <c r="CE44" s="1540"/>
      <c r="CF44" s="1541"/>
      <c r="CG44" s="917"/>
      <c r="CH44" s="33"/>
      <c r="CI44" s="1599"/>
      <c r="CJ44" s="1599"/>
      <c r="CK44" s="1599"/>
      <c r="CL44" s="1599"/>
      <c r="CM44" s="1599"/>
      <c r="CN44" s="1599"/>
      <c r="CO44" s="1599"/>
      <c r="CP44" s="1599"/>
      <c r="CQ44" s="1599"/>
      <c r="CR44" s="1599"/>
      <c r="CS44" s="1599"/>
      <c r="CT44" s="1599"/>
      <c r="CU44" s="1599"/>
      <c r="CV44" s="1599"/>
      <c r="CW44" s="1599"/>
      <c r="CX44" s="1599"/>
      <c r="CY44" s="1599"/>
      <c r="CZ44" s="1599"/>
      <c r="DA44" s="1599"/>
      <c r="DB44" s="1599"/>
      <c r="DC44" s="1599"/>
      <c r="DD44" s="1599"/>
      <c r="DE44" s="1599"/>
      <c r="DF44" s="1599"/>
      <c r="DG44" s="1599"/>
      <c r="DH44" s="1599"/>
      <c r="DI44" s="1599"/>
      <c r="DJ44" s="1599"/>
      <c r="DK44" s="1599"/>
      <c r="DL44" s="1599"/>
      <c r="DM44" s="1599"/>
      <c r="DN44" s="1599"/>
      <c r="DO44" s="1599"/>
      <c r="DP44" s="1599"/>
      <c r="DQ44" s="1599"/>
      <c r="DR44" s="1599"/>
      <c r="DS44" s="1599"/>
      <c r="DT44" s="1599"/>
      <c r="DU44" s="1599"/>
      <c r="DV44" s="1599"/>
    </row>
    <row r="45" spans="1:127" ht="13.5" customHeight="1">
      <c r="A45" s="1624" t="s">
        <v>539</v>
      </c>
      <c r="B45" s="1625"/>
      <c r="C45" s="1625"/>
      <c r="D45" s="1625"/>
      <c r="E45" s="1625"/>
      <c r="F45" s="1625"/>
      <c r="G45" s="1625"/>
      <c r="H45" s="1625"/>
      <c r="I45" s="1626"/>
      <c r="J45" s="1456"/>
      <c r="K45" s="1457"/>
      <c r="L45" s="1457"/>
      <c r="M45" s="1457"/>
      <c r="N45" s="1457"/>
      <c r="O45" s="1457"/>
      <c r="P45" s="1457"/>
      <c r="Q45" s="1457"/>
      <c r="R45" s="1457"/>
      <c r="S45" s="1457"/>
      <c r="T45" s="1458"/>
      <c r="U45" s="802"/>
      <c r="V45" s="1624" t="s">
        <v>1097</v>
      </c>
      <c r="W45" s="1625"/>
      <c r="X45" s="1625"/>
      <c r="Y45" s="1625"/>
      <c r="Z45" s="1625"/>
      <c r="AA45" s="1625"/>
      <c r="AB45" s="1625"/>
      <c r="AC45" s="1625"/>
      <c r="AD45" s="1626"/>
      <c r="AE45" s="1456"/>
      <c r="AF45" s="1457"/>
      <c r="AG45" s="1457"/>
      <c r="AH45" s="1457"/>
      <c r="AI45" s="1457"/>
      <c r="AJ45" s="1457"/>
      <c r="AK45" s="1457"/>
      <c r="AL45" s="1457"/>
      <c r="AM45" s="1457"/>
      <c r="AN45" s="1457"/>
      <c r="AO45" s="1458"/>
      <c r="AP45" s="815"/>
      <c r="AQ45" s="802"/>
      <c r="AR45" s="802"/>
      <c r="AS45" s="802"/>
      <c r="AT45" s="802"/>
      <c r="AU45" s="802"/>
      <c r="AV45" s="802"/>
      <c r="AW45" s="802"/>
      <c r="AX45" s="802"/>
      <c r="AY45" s="802"/>
      <c r="AZ45" s="802"/>
      <c r="BA45" s="802"/>
      <c r="BB45" s="802"/>
      <c r="BC45" s="802"/>
      <c r="BD45" s="802"/>
      <c r="BE45" s="802"/>
      <c r="BF45" s="802"/>
      <c r="BG45" s="802"/>
      <c r="BH45" s="802"/>
      <c r="BI45" s="802"/>
      <c r="BJ45" s="802"/>
      <c r="BK45" s="802"/>
      <c r="BL45" s="802"/>
      <c r="BM45" s="812"/>
      <c r="BN45" s="802"/>
      <c r="BO45" s="1456" t="s">
        <v>547</v>
      </c>
      <c r="BP45" s="1457"/>
      <c r="BQ45" s="1457"/>
      <c r="BR45" s="1457"/>
      <c r="BS45" s="1457"/>
      <c r="BT45" s="1457"/>
      <c r="BU45" s="1458"/>
      <c r="BV45" s="1456"/>
      <c r="BW45" s="1457"/>
      <c r="BX45" s="1457"/>
      <c r="BY45" s="1457"/>
      <c r="BZ45" s="1457"/>
      <c r="CA45" s="1457"/>
      <c r="CB45" s="1457"/>
      <c r="CC45" s="1457"/>
      <c r="CD45" s="1457"/>
      <c r="CE45" s="1457"/>
      <c r="CF45" s="1458"/>
      <c r="CG45" s="917"/>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627"/>
      <c r="B46" s="1613"/>
      <c r="C46" s="1613"/>
      <c r="D46" s="1613"/>
      <c r="E46" s="1613"/>
      <c r="F46" s="1613"/>
      <c r="G46" s="1613"/>
      <c r="H46" s="1613"/>
      <c r="I46" s="1628"/>
      <c r="J46" s="1539"/>
      <c r="K46" s="1540"/>
      <c r="L46" s="1540"/>
      <c r="M46" s="1540"/>
      <c r="N46" s="1540"/>
      <c r="O46" s="1540"/>
      <c r="P46" s="1540"/>
      <c r="Q46" s="1540"/>
      <c r="R46" s="1540"/>
      <c r="S46" s="1540"/>
      <c r="T46" s="1541"/>
      <c r="U46" s="802"/>
      <c r="V46" s="1627"/>
      <c r="W46" s="1613"/>
      <c r="X46" s="1613"/>
      <c r="Y46" s="1613"/>
      <c r="Z46" s="1613"/>
      <c r="AA46" s="1613"/>
      <c r="AB46" s="1613"/>
      <c r="AC46" s="1613"/>
      <c r="AD46" s="1628"/>
      <c r="AE46" s="1539"/>
      <c r="AF46" s="1540"/>
      <c r="AG46" s="1540"/>
      <c r="AH46" s="1540"/>
      <c r="AI46" s="1540"/>
      <c r="AJ46" s="1540"/>
      <c r="AK46" s="1540"/>
      <c r="AL46" s="1540"/>
      <c r="AM46" s="1540"/>
      <c r="AN46" s="1540"/>
      <c r="AO46" s="1541"/>
      <c r="AP46" s="815"/>
      <c r="AQ46" s="802"/>
      <c r="AR46" s="802"/>
      <c r="AS46" s="802"/>
      <c r="AT46" s="802"/>
      <c r="AU46" s="802"/>
      <c r="AV46" s="802"/>
      <c r="AW46" s="802"/>
      <c r="AX46" s="802"/>
      <c r="AY46" s="802"/>
      <c r="AZ46" s="802"/>
      <c r="BA46" s="802"/>
      <c r="BB46" s="802"/>
      <c r="BC46" s="802"/>
      <c r="BD46" s="802"/>
      <c r="BE46" s="802"/>
      <c r="BF46" s="802"/>
      <c r="BG46" s="802"/>
      <c r="BH46" s="802"/>
      <c r="BI46" s="802"/>
      <c r="BJ46" s="802"/>
      <c r="BK46" s="802"/>
      <c r="BL46" s="802"/>
      <c r="BM46" s="816"/>
      <c r="BN46" s="807"/>
      <c r="BO46" s="1459"/>
      <c r="BP46" s="1460"/>
      <c r="BQ46" s="1460"/>
      <c r="BR46" s="1460"/>
      <c r="BS46" s="1460"/>
      <c r="BT46" s="1460"/>
      <c r="BU46" s="1461"/>
      <c r="BV46" s="1459"/>
      <c r="BW46" s="1460"/>
      <c r="BX46" s="1460"/>
      <c r="BY46" s="1460"/>
      <c r="BZ46" s="1460"/>
      <c r="CA46" s="1460"/>
      <c r="CB46" s="1460"/>
      <c r="CC46" s="1460"/>
      <c r="CD46" s="1460"/>
      <c r="CE46" s="1460"/>
      <c r="CF46" s="1461"/>
      <c r="CG46" s="917"/>
    </row>
    <row r="47" spans="1:127" ht="13.5" customHeight="1">
      <c r="A47" s="812"/>
      <c r="B47" s="802"/>
      <c r="C47" s="1528" t="s">
        <v>1098</v>
      </c>
      <c r="D47" s="1517"/>
      <c r="E47" s="1517"/>
      <c r="F47" s="1517"/>
      <c r="G47" s="1517"/>
      <c r="H47" s="1517"/>
      <c r="I47" s="1521"/>
      <c r="J47" s="1456"/>
      <c r="K47" s="1457"/>
      <c r="L47" s="1457"/>
      <c r="M47" s="1457"/>
      <c r="N47" s="1457"/>
      <c r="O47" s="1457"/>
      <c r="P47" s="1457"/>
      <c r="Q47" s="1457"/>
      <c r="R47" s="1457"/>
      <c r="S47" s="1457"/>
      <c r="T47" s="1458"/>
      <c r="U47" s="802"/>
      <c r="V47" s="1624" t="s">
        <v>1099</v>
      </c>
      <c r="W47" s="1625"/>
      <c r="X47" s="1625"/>
      <c r="Y47" s="1625"/>
      <c r="Z47" s="1625"/>
      <c r="AA47" s="1625"/>
      <c r="AB47" s="1625"/>
      <c r="AC47" s="1625"/>
      <c r="AD47" s="1626"/>
      <c r="AE47" s="1456"/>
      <c r="AF47" s="1457"/>
      <c r="AG47" s="1457"/>
      <c r="AH47" s="1457"/>
      <c r="AI47" s="1457"/>
      <c r="AJ47" s="1457"/>
      <c r="AK47" s="1457"/>
      <c r="AL47" s="1457"/>
      <c r="AM47" s="1457"/>
      <c r="AN47" s="1457"/>
      <c r="AO47" s="1458"/>
      <c r="AP47" s="815"/>
      <c r="AQ47" s="802"/>
      <c r="AR47" s="802"/>
      <c r="AS47" s="802"/>
      <c r="AT47" s="802"/>
      <c r="AU47" s="802"/>
      <c r="AV47" s="802"/>
      <c r="AW47" s="802"/>
      <c r="AX47" s="802"/>
      <c r="AY47" s="802"/>
      <c r="AZ47" s="802"/>
      <c r="BA47" s="802"/>
      <c r="BB47" s="802"/>
      <c r="BC47" s="802"/>
      <c r="BD47" s="802"/>
      <c r="BE47" s="802"/>
      <c r="BF47" s="802"/>
      <c r="BG47" s="802"/>
      <c r="BH47" s="802"/>
      <c r="BI47" s="802"/>
      <c r="BJ47" s="802"/>
      <c r="BK47" s="802"/>
      <c r="BL47" s="802"/>
      <c r="BM47" s="802"/>
      <c r="BN47" s="802"/>
      <c r="BO47" s="802"/>
      <c r="BP47" s="802"/>
      <c r="BQ47" s="802"/>
      <c r="BR47" s="802"/>
      <c r="BS47" s="802"/>
      <c r="BT47" s="802"/>
      <c r="BU47" s="802"/>
      <c r="BV47" s="802"/>
      <c r="BW47" s="802"/>
      <c r="BX47" s="802"/>
      <c r="BY47" s="802"/>
      <c r="BZ47" s="802"/>
      <c r="CA47" s="802"/>
      <c r="CB47" s="802"/>
      <c r="CC47" s="802"/>
      <c r="CD47" s="802"/>
      <c r="CE47" s="802"/>
      <c r="CF47" s="802"/>
      <c r="CG47" s="917"/>
    </row>
    <row r="48" spans="1:127" ht="13.5" customHeight="1">
      <c r="A48" s="812"/>
      <c r="B48" s="802"/>
      <c r="C48" s="1580"/>
      <c r="D48" s="1518"/>
      <c r="E48" s="1518"/>
      <c r="F48" s="1518"/>
      <c r="G48" s="1518"/>
      <c r="H48" s="1518"/>
      <c r="I48" s="1579"/>
      <c r="J48" s="1539"/>
      <c r="K48" s="1540"/>
      <c r="L48" s="1540"/>
      <c r="M48" s="1540"/>
      <c r="N48" s="1540"/>
      <c r="O48" s="1540"/>
      <c r="P48" s="1540"/>
      <c r="Q48" s="1540"/>
      <c r="R48" s="1540"/>
      <c r="S48" s="1540"/>
      <c r="T48" s="1541"/>
      <c r="U48" s="802"/>
      <c r="V48" s="1627"/>
      <c r="W48" s="1613"/>
      <c r="X48" s="1613"/>
      <c r="Y48" s="1613"/>
      <c r="Z48" s="1613"/>
      <c r="AA48" s="1613"/>
      <c r="AB48" s="1613"/>
      <c r="AC48" s="1613"/>
      <c r="AD48" s="1628"/>
      <c r="AE48" s="1539"/>
      <c r="AF48" s="1540"/>
      <c r="AG48" s="1540"/>
      <c r="AH48" s="1540"/>
      <c r="AI48" s="1540"/>
      <c r="AJ48" s="1540"/>
      <c r="AK48" s="1540"/>
      <c r="AL48" s="1540"/>
      <c r="AM48" s="1540"/>
      <c r="AN48" s="1540"/>
      <c r="AO48" s="1541"/>
      <c r="AP48" s="815"/>
      <c r="AQ48" s="802"/>
      <c r="AR48" s="1528" t="s">
        <v>1107</v>
      </c>
      <c r="AS48" s="1517"/>
      <c r="AT48" s="1517"/>
      <c r="AU48" s="1517"/>
      <c r="AV48" s="1517"/>
      <c r="AW48" s="1517"/>
      <c r="AX48" s="1517"/>
      <c r="AY48" s="1517"/>
      <c r="AZ48" s="1517"/>
      <c r="BA48" s="1517"/>
      <c r="BB48" s="1517"/>
      <c r="BC48" s="1517"/>
      <c r="BD48" s="1517"/>
      <c r="BE48" s="1521"/>
      <c r="BF48" s="1528" t="s">
        <v>1108</v>
      </c>
      <c r="BG48" s="1517"/>
      <c r="BH48" s="1517"/>
      <c r="BI48" s="1517"/>
      <c r="BJ48" s="1517"/>
      <c r="BK48" s="1517"/>
      <c r="BL48" s="1521"/>
      <c r="BM48" s="1528" t="s">
        <v>1109</v>
      </c>
      <c r="BN48" s="1517"/>
      <c r="BO48" s="1517"/>
      <c r="BP48" s="1517"/>
      <c r="BQ48" s="1517"/>
      <c r="BR48" s="1517"/>
      <c r="BS48" s="1517"/>
      <c r="BT48" s="1517"/>
      <c r="BU48" s="1517"/>
      <c r="BV48" s="1517"/>
      <c r="BW48" s="1517"/>
      <c r="BX48" s="1517"/>
      <c r="BY48" s="1517"/>
      <c r="BZ48" s="1521"/>
      <c r="CA48" s="1528" t="s">
        <v>1108</v>
      </c>
      <c r="CB48" s="1517"/>
      <c r="CC48" s="1517"/>
      <c r="CD48" s="1517"/>
      <c r="CE48" s="1517"/>
      <c r="CF48" s="1521"/>
      <c r="CG48" s="917"/>
    </row>
    <row r="49" spans="1:86" ht="13.5" customHeight="1">
      <c r="A49" s="1624" t="s">
        <v>1096</v>
      </c>
      <c r="B49" s="1625"/>
      <c r="C49" s="1625"/>
      <c r="D49" s="1625"/>
      <c r="E49" s="1625"/>
      <c r="F49" s="1625"/>
      <c r="G49" s="1625"/>
      <c r="H49" s="1625"/>
      <c r="I49" s="1626"/>
      <c r="J49" s="1456"/>
      <c r="K49" s="1457"/>
      <c r="L49" s="1457"/>
      <c r="M49" s="1457"/>
      <c r="N49" s="1457"/>
      <c r="O49" s="1457"/>
      <c r="P49" s="1457"/>
      <c r="Q49" s="1457"/>
      <c r="R49" s="1457"/>
      <c r="S49" s="1457"/>
      <c r="T49" s="1458"/>
      <c r="U49" s="802"/>
      <c r="V49" s="1624" t="s">
        <v>1102</v>
      </c>
      <c r="W49" s="1625"/>
      <c r="X49" s="1625"/>
      <c r="Y49" s="1625"/>
      <c r="Z49" s="1625"/>
      <c r="AA49" s="1625"/>
      <c r="AB49" s="1625"/>
      <c r="AC49" s="1625"/>
      <c r="AD49" s="1626"/>
      <c r="AE49" s="1456"/>
      <c r="AF49" s="1457"/>
      <c r="AG49" s="1457"/>
      <c r="AH49" s="1457"/>
      <c r="AI49" s="1457"/>
      <c r="AJ49" s="1457"/>
      <c r="AK49" s="1457"/>
      <c r="AL49" s="1457"/>
      <c r="AM49" s="1457"/>
      <c r="AN49" s="1457"/>
      <c r="AO49" s="1458"/>
      <c r="AP49" s="815"/>
      <c r="AQ49" s="802"/>
      <c r="AR49" s="1580"/>
      <c r="AS49" s="1518"/>
      <c r="AT49" s="1518"/>
      <c r="AU49" s="1518"/>
      <c r="AV49" s="1518"/>
      <c r="AW49" s="1518"/>
      <c r="AX49" s="1518"/>
      <c r="AY49" s="1518"/>
      <c r="AZ49" s="1518"/>
      <c r="BA49" s="1518"/>
      <c r="BB49" s="1518"/>
      <c r="BC49" s="1518"/>
      <c r="BD49" s="1518"/>
      <c r="BE49" s="1579"/>
      <c r="BF49" s="1580"/>
      <c r="BG49" s="1518"/>
      <c r="BH49" s="1518"/>
      <c r="BI49" s="1518"/>
      <c r="BJ49" s="1518"/>
      <c r="BK49" s="1518"/>
      <c r="BL49" s="1579"/>
      <c r="BM49" s="1580"/>
      <c r="BN49" s="1518"/>
      <c r="BO49" s="1518"/>
      <c r="BP49" s="1518"/>
      <c r="BQ49" s="1518"/>
      <c r="BR49" s="1518"/>
      <c r="BS49" s="1518"/>
      <c r="BT49" s="1518"/>
      <c r="BU49" s="1518"/>
      <c r="BV49" s="1518"/>
      <c r="BW49" s="1518"/>
      <c r="BX49" s="1518"/>
      <c r="BY49" s="1518"/>
      <c r="BZ49" s="1579"/>
      <c r="CA49" s="1580"/>
      <c r="CB49" s="1518"/>
      <c r="CC49" s="1518"/>
      <c r="CD49" s="1518"/>
      <c r="CE49" s="1518"/>
      <c r="CF49" s="1579"/>
      <c r="CG49" s="917"/>
    </row>
    <row r="50" spans="1:86" ht="13.5" customHeight="1">
      <c r="A50" s="1627"/>
      <c r="B50" s="1613"/>
      <c r="C50" s="1613"/>
      <c r="D50" s="1613"/>
      <c r="E50" s="1613"/>
      <c r="F50" s="1613"/>
      <c r="G50" s="1613"/>
      <c r="H50" s="1613"/>
      <c r="I50" s="1628"/>
      <c r="J50" s="1539"/>
      <c r="K50" s="1540"/>
      <c r="L50" s="1540"/>
      <c r="M50" s="1540"/>
      <c r="N50" s="1540"/>
      <c r="O50" s="1540"/>
      <c r="P50" s="1540"/>
      <c r="Q50" s="1540"/>
      <c r="R50" s="1540"/>
      <c r="S50" s="1540"/>
      <c r="T50" s="1541"/>
      <c r="U50" s="802"/>
      <c r="V50" s="1627"/>
      <c r="W50" s="1613"/>
      <c r="X50" s="1613"/>
      <c r="Y50" s="1613"/>
      <c r="Z50" s="1613"/>
      <c r="AA50" s="1613"/>
      <c r="AB50" s="1613"/>
      <c r="AC50" s="1613"/>
      <c r="AD50" s="1628"/>
      <c r="AE50" s="1539"/>
      <c r="AF50" s="1540"/>
      <c r="AG50" s="1540"/>
      <c r="AH50" s="1540"/>
      <c r="AI50" s="1540"/>
      <c r="AJ50" s="1540"/>
      <c r="AK50" s="1540"/>
      <c r="AL50" s="1540"/>
      <c r="AM50" s="1540"/>
      <c r="AN50" s="1540"/>
      <c r="AO50" s="1541"/>
      <c r="AP50" s="815"/>
      <c r="AQ50" s="802"/>
      <c r="AR50" s="1581"/>
      <c r="AS50" s="1519"/>
      <c r="AT50" s="1519"/>
      <c r="AU50" s="1519"/>
      <c r="AV50" s="1519"/>
      <c r="AW50" s="1519"/>
      <c r="AX50" s="1519"/>
      <c r="AY50" s="1519"/>
      <c r="AZ50" s="1519"/>
      <c r="BA50" s="1519"/>
      <c r="BB50" s="1519"/>
      <c r="BC50" s="1519"/>
      <c r="BD50" s="1519"/>
      <c r="BE50" s="1522"/>
      <c r="BF50" s="1581"/>
      <c r="BG50" s="1519"/>
      <c r="BH50" s="1519"/>
      <c r="BI50" s="1519"/>
      <c r="BJ50" s="1519"/>
      <c r="BK50" s="1519"/>
      <c r="BL50" s="1522"/>
      <c r="BM50" s="1581"/>
      <c r="BN50" s="1519"/>
      <c r="BO50" s="1519"/>
      <c r="BP50" s="1519"/>
      <c r="BQ50" s="1519"/>
      <c r="BR50" s="1519"/>
      <c r="BS50" s="1519"/>
      <c r="BT50" s="1519"/>
      <c r="BU50" s="1519"/>
      <c r="BV50" s="1519"/>
      <c r="BW50" s="1519"/>
      <c r="BX50" s="1519"/>
      <c r="BY50" s="1519"/>
      <c r="BZ50" s="1522"/>
      <c r="CA50" s="1581"/>
      <c r="CB50" s="1519"/>
      <c r="CC50" s="1519"/>
      <c r="CD50" s="1519"/>
      <c r="CE50" s="1519"/>
      <c r="CF50" s="1522"/>
      <c r="CG50" s="917"/>
    </row>
    <row r="51" spans="1:86" ht="13.5" customHeight="1">
      <c r="A51" s="812"/>
      <c r="B51" s="802"/>
      <c r="C51" s="1528" t="s">
        <v>1098</v>
      </c>
      <c r="D51" s="1517"/>
      <c r="E51" s="1517"/>
      <c r="F51" s="1517"/>
      <c r="G51" s="1517"/>
      <c r="H51" s="1517"/>
      <c r="I51" s="1521"/>
      <c r="J51" s="1456"/>
      <c r="K51" s="1457"/>
      <c r="L51" s="1457"/>
      <c r="M51" s="1457"/>
      <c r="N51" s="1457"/>
      <c r="O51" s="1457"/>
      <c r="P51" s="1457"/>
      <c r="Q51" s="1457"/>
      <c r="R51" s="1457"/>
      <c r="S51" s="1457"/>
      <c r="T51" s="1458"/>
      <c r="U51" s="802"/>
      <c r="V51" s="1624" t="s">
        <v>545</v>
      </c>
      <c r="W51" s="1625"/>
      <c r="X51" s="1625"/>
      <c r="Y51" s="1625"/>
      <c r="Z51" s="1625"/>
      <c r="AA51" s="1625"/>
      <c r="AB51" s="1625"/>
      <c r="AC51" s="1625"/>
      <c r="AD51" s="1626"/>
      <c r="AE51" s="1456"/>
      <c r="AF51" s="1457"/>
      <c r="AG51" s="1457"/>
      <c r="AH51" s="1457"/>
      <c r="AI51" s="1457"/>
      <c r="AJ51" s="1457"/>
      <c r="AK51" s="1457"/>
      <c r="AL51" s="1457"/>
      <c r="AM51" s="1457"/>
      <c r="AN51" s="1457"/>
      <c r="AO51" s="1458"/>
      <c r="AP51" s="815"/>
      <c r="AQ51" s="802"/>
      <c r="AR51" s="806"/>
      <c r="AS51" s="806"/>
      <c r="AT51" s="806"/>
      <c r="AU51" s="806"/>
      <c r="AV51" s="806"/>
      <c r="AW51" s="806"/>
      <c r="AX51" s="806"/>
      <c r="AY51" s="806"/>
      <c r="AZ51" s="806"/>
      <c r="BA51" s="806"/>
      <c r="BB51" s="806"/>
      <c r="BC51" s="806"/>
      <c r="BD51" s="806"/>
      <c r="BE51" s="806"/>
      <c r="BF51" s="806"/>
      <c r="BG51" s="806"/>
      <c r="BH51" s="806"/>
      <c r="BI51" s="806"/>
      <c r="BJ51" s="806"/>
      <c r="BK51" s="806"/>
      <c r="BL51" s="806"/>
      <c r="BM51" s="921"/>
      <c r="BN51" s="921"/>
      <c r="BO51" s="921"/>
      <c r="BP51" s="921"/>
      <c r="BQ51" s="921"/>
      <c r="BR51" s="921"/>
      <c r="BS51" s="921"/>
      <c r="BT51" s="921"/>
      <c r="BU51" s="921"/>
      <c r="BV51" s="921"/>
      <c r="BW51" s="921"/>
      <c r="BX51" s="921"/>
      <c r="BY51" s="921"/>
      <c r="BZ51" s="921"/>
      <c r="CA51" s="921"/>
      <c r="CB51" s="921"/>
      <c r="CC51" s="921"/>
      <c r="CD51" s="921"/>
      <c r="CE51" s="921"/>
      <c r="CF51" s="921"/>
      <c r="CG51" s="917"/>
      <c r="CH51" s="917"/>
    </row>
    <row r="52" spans="1:86" ht="13.5" customHeight="1">
      <c r="A52" s="812"/>
      <c r="B52" s="802"/>
      <c r="C52" s="1580"/>
      <c r="D52" s="1518"/>
      <c r="E52" s="1518"/>
      <c r="F52" s="1518"/>
      <c r="G52" s="1518"/>
      <c r="H52" s="1518"/>
      <c r="I52" s="1579"/>
      <c r="J52" s="1539"/>
      <c r="K52" s="1540"/>
      <c r="L52" s="1540"/>
      <c r="M52" s="1540"/>
      <c r="N52" s="1540"/>
      <c r="O52" s="1540"/>
      <c r="P52" s="1540"/>
      <c r="Q52" s="1540"/>
      <c r="R52" s="1540"/>
      <c r="S52" s="1540"/>
      <c r="T52" s="1541"/>
      <c r="U52" s="802"/>
      <c r="V52" s="1627"/>
      <c r="W52" s="1613"/>
      <c r="X52" s="1613"/>
      <c r="Y52" s="1613"/>
      <c r="Z52" s="1613"/>
      <c r="AA52" s="1613"/>
      <c r="AB52" s="1613"/>
      <c r="AC52" s="1613"/>
      <c r="AD52" s="1628"/>
      <c r="AE52" s="1539"/>
      <c r="AF52" s="1540"/>
      <c r="AG52" s="1540"/>
      <c r="AH52" s="1540"/>
      <c r="AI52" s="1540"/>
      <c r="AJ52" s="1540"/>
      <c r="AK52" s="1540"/>
      <c r="AL52" s="1540"/>
      <c r="AM52" s="1540"/>
      <c r="AN52" s="1540"/>
      <c r="AO52" s="1541"/>
      <c r="AP52" s="815"/>
      <c r="AQ52" s="802"/>
      <c r="AR52" s="921"/>
      <c r="AS52" s="921"/>
      <c r="AT52" s="921"/>
      <c r="AU52" s="921"/>
      <c r="AV52" s="921"/>
      <c r="AW52" s="921"/>
      <c r="AX52" s="921"/>
      <c r="AY52" s="921"/>
      <c r="AZ52" s="921"/>
      <c r="BA52" s="921"/>
      <c r="BB52" s="921"/>
      <c r="BC52" s="921"/>
      <c r="BD52" s="921"/>
      <c r="BE52" s="921"/>
      <c r="BF52" s="921"/>
      <c r="BG52" s="921"/>
      <c r="BH52" s="921"/>
      <c r="BI52" s="921"/>
      <c r="BJ52" s="921"/>
      <c r="BK52" s="921"/>
      <c r="BL52" s="921"/>
      <c r="BM52" s="921"/>
      <c r="BN52" s="921"/>
      <c r="BO52" s="921"/>
      <c r="BP52" s="921"/>
      <c r="BQ52" s="921"/>
      <c r="BR52" s="921"/>
      <c r="BS52" s="921"/>
      <c r="BT52" s="921"/>
      <c r="BU52" s="921"/>
      <c r="BV52" s="921"/>
      <c r="BW52" s="921"/>
      <c r="BX52" s="921"/>
      <c r="BY52" s="921"/>
      <c r="BZ52" s="921"/>
      <c r="CA52" s="921"/>
      <c r="CB52" s="921"/>
      <c r="CC52" s="921"/>
      <c r="CD52" s="921"/>
      <c r="CE52" s="921"/>
      <c r="CF52" s="921"/>
      <c r="CG52" s="917"/>
      <c r="CH52" s="917"/>
    </row>
    <row r="53" spans="1:86" ht="13.5" customHeight="1">
      <c r="A53" s="1624" t="s">
        <v>1100</v>
      </c>
      <c r="B53" s="1625"/>
      <c r="C53" s="1625"/>
      <c r="D53" s="1625"/>
      <c r="E53" s="1625"/>
      <c r="F53" s="1625"/>
      <c r="G53" s="1625"/>
      <c r="H53" s="1625"/>
      <c r="I53" s="1626"/>
      <c r="J53" s="1548" t="s">
        <v>1101</v>
      </c>
      <c r="K53" s="1549"/>
      <c r="L53" s="1549"/>
      <c r="M53" s="1549"/>
      <c r="N53" s="1549"/>
      <c r="O53" s="1549"/>
      <c r="P53" s="1549"/>
      <c r="Q53" s="1549"/>
      <c r="R53" s="1549"/>
      <c r="S53" s="1549"/>
      <c r="T53" s="1550"/>
      <c r="U53" s="802"/>
      <c r="V53" s="812"/>
      <c r="W53" s="802"/>
      <c r="X53" s="1624" t="s">
        <v>1103</v>
      </c>
      <c r="Y53" s="1625"/>
      <c r="Z53" s="1625"/>
      <c r="AA53" s="1625"/>
      <c r="AB53" s="1625"/>
      <c r="AC53" s="1625"/>
      <c r="AD53" s="1626"/>
      <c r="AE53" s="1456"/>
      <c r="AF53" s="1457"/>
      <c r="AG53" s="1457"/>
      <c r="AH53" s="1457"/>
      <c r="AI53" s="1457"/>
      <c r="AJ53" s="1457"/>
      <c r="AK53" s="1457"/>
      <c r="AL53" s="1457"/>
      <c r="AM53" s="1457"/>
      <c r="AN53" s="1457"/>
      <c r="AO53" s="1458"/>
      <c r="AP53" s="815"/>
      <c r="AQ53" s="802"/>
      <c r="AR53" s="921"/>
      <c r="AS53" s="921"/>
      <c r="AT53" s="921"/>
      <c r="AU53" s="921"/>
      <c r="AV53" s="921"/>
      <c r="AW53" s="921"/>
      <c r="AX53" s="921"/>
      <c r="AY53" s="921"/>
      <c r="AZ53" s="921"/>
      <c r="BA53" s="921"/>
      <c r="BB53" s="921"/>
      <c r="BC53" s="921"/>
      <c r="BD53" s="921"/>
      <c r="BE53" s="921"/>
      <c r="BF53" s="921"/>
      <c r="BG53" s="921"/>
      <c r="BH53" s="921"/>
      <c r="BI53" s="921"/>
      <c r="BJ53" s="921"/>
      <c r="BK53" s="921"/>
      <c r="BL53" s="921"/>
      <c r="BM53" s="921"/>
      <c r="BN53" s="921"/>
      <c r="BO53" s="921"/>
      <c r="BP53" s="921"/>
      <c r="BQ53" s="921"/>
      <c r="BR53" s="921"/>
      <c r="BS53" s="921"/>
      <c r="BT53" s="921"/>
      <c r="BU53" s="921"/>
      <c r="BV53" s="921"/>
      <c r="BW53" s="921"/>
      <c r="BX53" s="921"/>
      <c r="BY53" s="921"/>
      <c r="BZ53" s="921"/>
      <c r="CA53" s="921"/>
      <c r="CB53" s="921"/>
      <c r="CC53" s="921"/>
      <c r="CD53" s="921"/>
      <c r="CE53" s="921"/>
      <c r="CF53" s="921"/>
      <c r="CG53" s="917"/>
    </row>
    <row r="54" spans="1:86" ht="13.5" customHeight="1">
      <c r="A54" s="1627"/>
      <c r="B54" s="1613"/>
      <c r="C54" s="1613"/>
      <c r="D54" s="1613"/>
      <c r="E54" s="1613"/>
      <c r="F54" s="1613"/>
      <c r="G54" s="1613"/>
      <c r="H54" s="1613"/>
      <c r="I54" s="1628"/>
      <c r="J54" s="1551"/>
      <c r="K54" s="1552"/>
      <c r="L54" s="1552"/>
      <c r="M54" s="1552"/>
      <c r="N54" s="1552"/>
      <c r="O54" s="1552"/>
      <c r="P54" s="1552"/>
      <c r="Q54" s="1552"/>
      <c r="R54" s="1552"/>
      <c r="S54" s="1552"/>
      <c r="T54" s="1553"/>
      <c r="U54" s="802"/>
      <c r="V54" s="812"/>
      <c r="W54" s="802"/>
      <c r="X54" s="1627"/>
      <c r="Y54" s="1613"/>
      <c r="Z54" s="1613"/>
      <c r="AA54" s="1613"/>
      <c r="AB54" s="1613"/>
      <c r="AC54" s="1613"/>
      <c r="AD54" s="1628"/>
      <c r="AE54" s="1539"/>
      <c r="AF54" s="1540"/>
      <c r="AG54" s="1540"/>
      <c r="AH54" s="1540"/>
      <c r="AI54" s="1540"/>
      <c r="AJ54" s="1540"/>
      <c r="AK54" s="1540"/>
      <c r="AL54" s="1540"/>
      <c r="AM54" s="1540"/>
      <c r="AN54" s="1540"/>
      <c r="AO54" s="1541"/>
      <c r="AP54" s="815"/>
      <c r="AQ54" s="802"/>
      <c r="AR54" s="921"/>
      <c r="AS54" s="921"/>
      <c r="AT54" s="921"/>
      <c r="AU54" s="921"/>
      <c r="AV54" s="921"/>
      <c r="AW54" s="921"/>
      <c r="AX54" s="921"/>
      <c r="AY54" s="921"/>
      <c r="AZ54" s="921"/>
      <c r="BA54" s="921"/>
      <c r="BB54" s="921"/>
      <c r="BC54" s="921"/>
      <c r="BD54" s="921"/>
      <c r="BE54" s="921"/>
      <c r="BF54" s="921"/>
      <c r="BG54" s="921"/>
      <c r="BH54" s="921"/>
      <c r="BI54" s="921"/>
      <c r="BJ54" s="921"/>
      <c r="BK54" s="921"/>
      <c r="BL54" s="921"/>
      <c r="BM54" s="921"/>
      <c r="BN54" s="921"/>
      <c r="BO54" s="921"/>
      <c r="BP54" s="921"/>
      <c r="BQ54" s="921"/>
      <c r="BR54" s="921"/>
      <c r="BS54" s="921"/>
      <c r="BT54" s="921"/>
      <c r="BU54" s="921"/>
      <c r="BV54" s="921"/>
      <c r="BW54" s="921"/>
      <c r="BX54" s="921"/>
      <c r="BY54" s="921"/>
      <c r="BZ54" s="921"/>
      <c r="CA54" s="921"/>
      <c r="CB54" s="921"/>
      <c r="CC54" s="921"/>
      <c r="CD54" s="921"/>
      <c r="CE54" s="921"/>
      <c r="CF54" s="921"/>
      <c r="CG54" s="917"/>
    </row>
    <row r="55" spans="1:86" ht="13.5" customHeight="1">
      <c r="A55" s="812"/>
      <c r="B55" s="802"/>
      <c r="C55" s="1624" t="s">
        <v>1103</v>
      </c>
      <c r="D55" s="1625"/>
      <c r="E55" s="1625"/>
      <c r="F55" s="1625"/>
      <c r="G55" s="1625"/>
      <c r="H55" s="1625"/>
      <c r="I55" s="1626"/>
      <c r="J55" s="1456"/>
      <c r="K55" s="1457"/>
      <c r="L55" s="1457"/>
      <c r="M55" s="1457"/>
      <c r="N55" s="1457"/>
      <c r="O55" s="1457"/>
      <c r="P55" s="1457"/>
      <c r="Q55" s="1457"/>
      <c r="R55" s="1457"/>
      <c r="S55" s="1457"/>
      <c r="T55" s="1458"/>
      <c r="U55" s="802"/>
      <c r="V55" s="812"/>
      <c r="W55" s="802"/>
      <c r="X55" s="1624" t="s">
        <v>547</v>
      </c>
      <c r="Y55" s="1625"/>
      <c r="Z55" s="1625"/>
      <c r="AA55" s="1625"/>
      <c r="AB55" s="1625"/>
      <c r="AC55" s="1625"/>
      <c r="AD55" s="1626"/>
      <c r="AE55" s="1456"/>
      <c r="AF55" s="1457"/>
      <c r="AG55" s="1457"/>
      <c r="AH55" s="1457"/>
      <c r="AI55" s="1457"/>
      <c r="AJ55" s="1457"/>
      <c r="AK55" s="1457"/>
      <c r="AL55" s="1457"/>
      <c r="AM55" s="1457"/>
      <c r="AN55" s="1457"/>
      <c r="AO55" s="1458"/>
      <c r="AP55" s="815"/>
      <c r="AQ55" s="802"/>
      <c r="AR55" s="921"/>
      <c r="AS55" s="921"/>
      <c r="AT55" s="921"/>
      <c r="AU55" s="921"/>
      <c r="AV55" s="921"/>
      <c r="AW55" s="921"/>
      <c r="AX55" s="921"/>
      <c r="AY55" s="921"/>
      <c r="AZ55" s="921"/>
      <c r="BA55" s="921"/>
      <c r="BB55" s="921"/>
      <c r="BC55" s="921"/>
      <c r="BD55" s="921"/>
      <c r="BE55" s="921"/>
      <c r="BF55" s="921"/>
      <c r="BG55" s="921"/>
      <c r="BH55" s="921"/>
      <c r="BI55" s="921"/>
      <c r="BJ55" s="921"/>
      <c r="BK55" s="921"/>
      <c r="BL55" s="921"/>
      <c r="BM55" s="921"/>
      <c r="BN55" s="921"/>
      <c r="BO55" s="921"/>
      <c r="BP55" s="921"/>
      <c r="BQ55" s="921"/>
      <c r="BR55" s="921"/>
      <c r="BS55" s="921"/>
      <c r="BT55" s="921"/>
      <c r="BU55" s="921"/>
      <c r="BV55" s="921"/>
      <c r="BW55" s="921"/>
      <c r="BX55" s="921"/>
      <c r="BY55" s="921"/>
      <c r="BZ55" s="921"/>
      <c r="CA55" s="921"/>
      <c r="CB55" s="921"/>
      <c r="CC55" s="921"/>
      <c r="CD55" s="921"/>
      <c r="CE55" s="921"/>
      <c r="CF55" s="921"/>
      <c r="CG55" s="917"/>
    </row>
    <row r="56" spans="1:86" ht="13.5" customHeight="1">
      <c r="A56" s="816"/>
      <c r="B56" s="807"/>
      <c r="C56" s="1629"/>
      <c r="D56" s="1630"/>
      <c r="E56" s="1630"/>
      <c r="F56" s="1630"/>
      <c r="G56" s="1630"/>
      <c r="H56" s="1630"/>
      <c r="I56" s="1631"/>
      <c r="J56" s="1459"/>
      <c r="K56" s="1460"/>
      <c r="L56" s="1460"/>
      <c r="M56" s="1460"/>
      <c r="N56" s="1460"/>
      <c r="O56" s="1460"/>
      <c r="P56" s="1460"/>
      <c r="Q56" s="1460"/>
      <c r="R56" s="1460"/>
      <c r="S56" s="1460"/>
      <c r="T56" s="1461"/>
      <c r="U56" s="802"/>
      <c r="V56" s="816"/>
      <c r="W56" s="807"/>
      <c r="X56" s="1629"/>
      <c r="Y56" s="1630"/>
      <c r="Z56" s="1630"/>
      <c r="AA56" s="1630"/>
      <c r="AB56" s="1630"/>
      <c r="AC56" s="1630"/>
      <c r="AD56" s="1631"/>
      <c r="AE56" s="1459"/>
      <c r="AF56" s="1460"/>
      <c r="AG56" s="1460"/>
      <c r="AH56" s="1460"/>
      <c r="AI56" s="1460"/>
      <c r="AJ56" s="1460"/>
      <c r="AK56" s="1460"/>
      <c r="AL56" s="1460"/>
      <c r="AM56" s="1460"/>
      <c r="AN56" s="1460"/>
      <c r="AO56" s="1461"/>
      <c r="AP56" s="815"/>
      <c r="AQ56" s="802"/>
      <c r="AR56" s="921"/>
      <c r="AS56" s="921"/>
      <c r="AT56" s="921"/>
      <c r="AU56" s="921"/>
      <c r="AV56" s="921"/>
      <c r="AW56" s="921"/>
      <c r="AX56" s="921"/>
      <c r="AY56" s="921"/>
      <c r="AZ56" s="921"/>
      <c r="BA56" s="921"/>
      <c r="BB56" s="921"/>
      <c r="BC56" s="921"/>
      <c r="BD56" s="921"/>
      <c r="BE56" s="921"/>
      <c r="BF56" s="921"/>
      <c r="BG56" s="921"/>
      <c r="BH56" s="921"/>
      <c r="BI56" s="921"/>
      <c r="BJ56" s="921"/>
      <c r="BK56" s="921"/>
      <c r="BL56" s="921"/>
      <c r="BM56" s="921"/>
      <c r="BN56" s="921"/>
      <c r="BO56" s="921"/>
      <c r="BP56" s="921"/>
      <c r="BQ56" s="921"/>
      <c r="BR56" s="921"/>
      <c r="BS56" s="921"/>
      <c r="BT56" s="921"/>
      <c r="BU56" s="921"/>
      <c r="BV56" s="921"/>
      <c r="BW56" s="921"/>
      <c r="BX56" s="921"/>
      <c r="BY56" s="921"/>
      <c r="BZ56" s="921"/>
      <c r="CA56" s="921"/>
      <c r="CB56" s="921"/>
      <c r="CC56" s="921"/>
      <c r="CD56" s="921"/>
      <c r="CE56" s="921"/>
      <c r="CF56" s="921"/>
      <c r="CG56" s="917"/>
    </row>
    <row r="57" spans="1:86" ht="13.5" customHeight="1">
      <c r="A57" s="802"/>
      <c r="B57" s="802"/>
      <c r="C57" s="838"/>
      <c r="D57" s="838"/>
      <c r="E57" s="838"/>
      <c r="F57" s="838"/>
      <c r="G57" s="838"/>
      <c r="H57" s="802"/>
      <c r="I57" s="802"/>
      <c r="J57" s="802"/>
      <c r="K57" s="802"/>
      <c r="L57" s="802"/>
      <c r="M57" s="802"/>
      <c r="N57" s="802"/>
      <c r="O57" s="802"/>
      <c r="P57" s="802"/>
      <c r="Q57" s="802"/>
      <c r="R57" s="802"/>
      <c r="S57" s="802"/>
      <c r="T57" s="802"/>
      <c r="U57" s="802"/>
      <c r="V57" s="802"/>
      <c r="W57" s="802"/>
      <c r="X57" s="838"/>
      <c r="Y57" s="838"/>
      <c r="Z57" s="838"/>
      <c r="AA57" s="838"/>
      <c r="AB57" s="838"/>
      <c r="AC57" s="802"/>
      <c r="AD57" s="802"/>
      <c r="AE57" s="802"/>
      <c r="AF57" s="802"/>
      <c r="AG57" s="802"/>
      <c r="AH57" s="802"/>
      <c r="AI57" s="802"/>
      <c r="AJ57" s="802"/>
      <c r="AK57" s="802"/>
      <c r="AL57" s="802"/>
      <c r="AM57" s="802"/>
      <c r="AN57" s="802"/>
      <c r="AO57" s="802"/>
      <c r="AP57" s="815"/>
      <c r="AQ57" s="802"/>
      <c r="AR57" s="921"/>
      <c r="AS57" s="921"/>
      <c r="AT57" s="921"/>
      <c r="AU57" s="921"/>
      <c r="AV57" s="921"/>
      <c r="AW57" s="921"/>
      <c r="AX57" s="921"/>
      <c r="AY57" s="921"/>
      <c r="AZ57" s="921"/>
      <c r="BA57" s="921"/>
      <c r="BB57" s="921"/>
      <c r="BC57" s="921"/>
      <c r="BD57" s="921"/>
      <c r="BE57" s="921"/>
      <c r="BF57" s="921"/>
      <c r="BG57" s="921"/>
      <c r="BH57" s="921"/>
      <c r="BI57" s="921"/>
      <c r="BJ57" s="921"/>
      <c r="BK57" s="921"/>
      <c r="BL57" s="921"/>
      <c r="BM57" s="837"/>
      <c r="BN57" s="921"/>
      <c r="BO57" s="921"/>
      <c r="BP57" s="921"/>
      <c r="BQ57" s="921"/>
      <c r="BR57" s="921"/>
      <c r="BS57" s="921"/>
      <c r="BT57" s="921"/>
      <c r="BU57" s="921"/>
      <c r="BV57" s="921"/>
      <c r="BW57" s="921"/>
      <c r="BX57" s="921"/>
      <c r="BY57" s="921"/>
      <c r="BZ57" s="921"/>
      <c r="CA57" s="921"/>
      <c r="CB57" s="921"/>
      <c r="CC57" s="921"/>
      <c r="CD57" s="921"/>
      <c r="CE57" s="921"/>
      <c r="CF57" s="921"/>
      <c r="CG57" s="917"/>
    </row>
    <row r="58" spans="1:86" ht="13.5" customHeight="1">
      <c r="A58" s="1528" t="s">
        <v>1115</v>
      </c>
      <c r="B58" s="1517"/>
      <c r="C58" s="1517"/>
      <c r="D58" s="1517"/>
      <c r="E58" s="1517"/>
      <c r="F58" s="1517"/>
      <c r="G58" s="1517"/>
      <c r="H58" s="1517"/>
      <c r="I58" s="1517"/>
      <c r="J58" s="1517"/>
      <c r="K58" s="1517"/>
      <c r="L58" s="1517"/>
      <c r="M58" s="1517"/>
      <c r="N58" s="1521"/>
      <c r="O58" s="1528" t="s">
        <v>1116</v>
      </c>
      <c r="P58" s="1517"/>
      <c r="Q58" s="1517"/>
      <c r="R58" s="1517"/>
      <c r="S58" s="1517"/>
      <c r="T58" s="1517"/>
      <c r="U58" s="1521"/>
      <c r="V58" s="1528" t="s">
        <v>1117</v>
      </c>
      <c r="W58" s="1517"/>
      <c r="X58" s="1517"/>
      <c r="Y58" s="1517"/>
      <c r="Z58" s="1517"/>
      <c r="AA58" s="1517"/>
      <c r="AB58" s="1517"/>
      <c r="AC58" s="1517"/>
      <c r="AD58" s="1517"/>
      <c r="AE58" s="1517"/>
      <c r="AF58" s="1517"/>
      <c r="AG58" s="1517"/>
      <c r="AH58" s="1517"/>
      <c r="AI58" s="1521"/>
      <c r="AJ58" s="1528" t="s">
        <v>1116</v>
      </c>
      <c r="AK58" s="1517"/>
      <c r="AL58" s="1517"/>
      <c r="AM58" s="1517"/>
      <c r="AN58" s="1517"/>
      <c r="AO58" s="1521"/>
      <c r="AP58" s="815"/>
      <c r="AQ58" s="802"/>
      <c r="AR58" s="921"/>
      <c r="AS58" s="921"/>
      <c r="AT58" s="921"/>
      <c r="AU58" s="921"/>
      <c r="AV58" s="921"/>
      <c r="AW58" s="921"/>
      <c r="AX58" s="921"/>
      <c r="AY58" s="921"/>
      <c r="AZ58" s="921"/>
      <c r="BA58" s="921"/>
      <c r="BB58" s="921"/>
      <c r="BC58" s="921"/>
      <c r="BD58" s="921"/>
      <c r="BE58" s="921"/>
      <c r="BF58" s="921"/>
      <c r="BG58" s="921"/>
      <c r="BH58" s="921"/>
      <c r="BI58" s="921"/>
      <c r="BJ58" s="921"/>
      <c r="BK58" s="921"/>
      <c r="BL58" s="921"/>
      <c r="CG58" s="917"/>
    </row>
    <row r="59" spans="1:86" ht="13.5" customHeight="1">
      <c r="A59" s="1580"/>
      <c r="B59" s="1518"/>
      <c r="C59" s="1518"/>
      <c r="D59" s="1518"/>
      <c r="E59" s="1518"/>
      <c r="F59" s="1518"/>
      <c r="G59" s="1518"/>
      <c r="H59" s="1518"/>
      <c r="I59" s="1518"/>
      <c r="J59" s="1518"/>
      <c r="K59" s="1518"/>
      <c r="L59" s="1518"/>
      <c r="M59" s="1518"/>
      <c r="N59" s="1579"/>
      <c r="O59" s="1580"/>
      <c r="P59" s="1518"/>
      <c r="Q59" s="1518"/>
      <c r="R59" s="1518"/>
      <c r="S59" s="1518"/>
      <c r="T59" s="1518"/>
      <c r="U59" s="1579"/>
      <c r="V59" s="1580"/>
      <c r="W59" s="1518"/>
      <c r="X59" s="1518"/>
      <c r="Y59" s="1518"/>
      <c r="Z59" s="1518"/>
      <c r="AA59" s="1518"/>
      <c r="AB59" s="1518"/>
      <c r="AC59" s="1518"/>
      <c r="AD59" s="1518"/>
      <c r="AE59" s="1518"/>
      <c r="AF59" s="1518"/>
      <c r="AG59" s="1518"/>
      <c r="AH59" s="1518"/>
      <c r="AI59" s="1579"/>
      <c r="AJ59" s="1580"/>
      <c r="AK59" s="1518"/>
      <c r="AL59" s="1518"/>
      <c r="AM59" s="1518"/>
      <c r="AN59" s="1518"/>
      <c r="AO59" s="1579"/>
      <c r="AP59" s="815"/>
      <c r="AQ59" s="802"/>
      <c r="AR59" s="921"/>
      <c r="AS59" s="921"/>
      <c r="AT59" s="921"/>
      <c r="AU59" s="921"/>
      <c r="AV59" s="921"/>
      <c r="AW59" s="921"/>
      <c r="AX59" s="921"/>
      <c r="AY59" s="921"/>
      <c r="AZ59" s="921"/>
      <c r="BA59" s="921"/>
      <c r="BB59" s="921"/>
      <c r="BC59" s="921"/>
      <c r="BD59" s="921"/>
      <c r="BE59" s="921"/>
      <c r="BF59" s="921"/>
      <c r="BG59" s="921"/>
      <c r="BH59" s="921"/>
      <c r="BI59" s="921"/>
      <c r="BJ59" s="921"/>
      <c r="BK59" s="921"/>
      <c r="BL59" s="921"/>
      <c r="CG59" s="917"/>
    </row>
    <row r="60" spans="1:86" ht="13.5" customHeight="1">
      <c r="A60" s="1581"/>
      <c r="B60" s="1519"/>
      <c r="C60" s="1519"/>
      <c r="D60" s="1519"/>
      <c r="E60" s="1519"/>
      <c r="F60" s="1519"/>
      <c r="G60" s="1519"/>
      <c r="H60" s="1519"/>
      <c r="I60" s="1519"/>
      <c r="J60" s="1519"/>
      <c r="K60" s="1519"/>
      <c r="L60" s="1519"/>
      <c r="M60" s="1519"/>
      <c r="N60" s="1522"/>
      <c r="O60" s="1581"/>
      <c r="P60" s="1519"/>
      <c r="Q60" s="1519"/>
      <c r="R60" s="1519"/>
      <c r="S60" s="1519"/>
      <c r="T60" s="1519"/>
      <c r="U60" s="1522"/>
      <c r="V60" s="1581"/>
      <c r="W60" s="1519"/>
      <c r="X60" s="1519"/>
      <c r="Y60" s="1519"/>
      <c r="Z60" s="1519"/>
      <c r="AA60" s="1519"/>
      <c r="AB60" s="1519"/>
      <c r="AC60" s="1519"/>
      <c r="AD60" s="1519"/>
      <c r="AE60" s="1519"/>
      <c r="AF60" s="1519"/>
      <c r="AG60" s="1519"/>
      <c r="AH60" s="1519"/>
      <c r="AI60" s="1522"/>
      <c r="AJ60" s="1581"/>
      <c r="AK60" s="1519"/>
      <c r="AL60" s="1519"/>
      <c r="AM60" s="1519"/>
      <c r="AN60" s="1519"/>
      <c r="AO60" s="1522"/>
      <c r="AP60" s="815"/>
      <c r="AQ60" s="802"/>
      <c r="CG60" s="917"/>
    </row>
    <row r="61" spans="1:86" ht="13.5" customHeight="1">
      <c r="AP61" s="815"/>
      <c r="AQ61" s="802"/>
      <c r="CG61" s="917"/>
    </row>
    <row r="62" spans="1:86" ht="13.5" customHeight="1">
      <c r="AP62" s="815"/>
      <c r="AQ62" s="802"/>
      <c r="CG62" s="917"/>
    </row>
    <row r="63" spans="1:86" ht="9" customHeight="1">
      <c r="AP63" s="802"/>
      <c r="AQ63" s="802"/>
      <c r="CG63" s="917"/>
    </row>
    <row r="64" spans="1:86" ht="13.5" customHeight="1">
      <c r="CG64" s="917"/>
      <c r="CH64" s="917"/>
    </row>
    <row r="65" spans="85:86" ht="13.5" customHeight="1">
      <c r="CG65" s="917"/>
      <c r="CH65" s="917"/>
    </row>
    <row r="66" spans="85:86" ht="13.5" customHeight="1">
      <c r="CG66" s="917"/>
      <c r="CH66" s="917"/>
    </row>
    <row r="67" spans="85:86" ht="13.5" customHeight="1">
      <c r="CG67" s="917"/>
      <c r="CH67" s="917"/>
    </row>
    <row r="68" spans="85:86" ht="13.5" customHeight="1">
      <c r="CG68" s="917"/>
      <c r="CH68" s="917"/>
    </row>
    <row r="69" spans="85:86" ht="13.5" customHeight="1">
      <c r="CG69" s="917"/>
      <c r="CH69" s="917"/>
    </row>
  </sheetData>
  <mergeCells count="161">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BM48:BZ50"/>
    <mergeCell ref="CA48:CF50"/>
    <mergeCell ref="A49:I50"/>
    <mergeCell ref="J49:T50"/>
    <mergeCell ref="V49:AD50"/>
    <mergeCell ref="AE49:AO50"/>
    <mergeCell ref="C47:I48"/>
    <mergeCell ref="J47:T48"/>
    <mergeCell ref="V47:AD48"/>
    <mergeCell ref="AE47:AO48"/>
    <mergeCell ref="AR48:BE50"/>
    <mergeCell ref="BF48:BL5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BE30:BK31"/>
    <mergeCell ref="BE26:BN27"/>
    <mergeCell ref="BO26:BW27"/>
    <mergeCell ref="BX26:CF27"/>
    <mergeCell ref="BE28:BN29"/>
    <mergeCell ref="BO28:BW29"/>
    <mergeCell ref="BX28:CF29"/>
    <mergeCell ref="BI22:BM22"/>
    <mergeCell ref="BN22:BV23"/>
    <mergeCell ref="BW22:CF23"/>
    <mergeCell ref="BI23:BM23"/>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12"/>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133</v>
      </c>
      <c r="AB1" s="34" t="s">
        <v>134</v>
      </c>
      <c r="AC1" s="1647"/>
      <c r="AD1" s="1647"/>
      <c r="AE1" s="1647"/>
      <c r="AF1" s="1647"/>
      <c r="AG1" s="1647"/>
      <c r="AH1" s="1647"/>
      <c r="AI1" s="1647"/>
    </row>
    <row r="2" spans="1:35">
      <c r="A2" s="1648" t="s">
        <v>135</v>
      </c>
      <c r="B2" s="1636"/>
      <c r="C2" s="1636"/>
      <c r="D2" s="1636"/>
      <c r="E2" s="1636"/>
      <c r="F2" s="1636"/>
      <c r="G2" s="1636"/>
      <c r="H2" s="1636"/>
      <c r="I2" s="1636"/>
      <c r="J2" s="1649"/>
    </row>
    <row r="3" spans="1:35" ht="27" customHeight="1">
      <c r="A3" s="1650" t="s">
        <v>136</v>
      </c>
      <c r="B3" s="1651"/>
      <c r="C3" s="1651"/>
      <c r="D3" s="1651"/>
      <c r="E3" s="1651"/>
      <c r="F3" s="1651"/>
      <c r="G3" s="1651"/>
      <c r="H3" s="1651"/>
      <c r="I3" s="1651"/>
      <c r="J3" s="1651"/>
      <c r="K3" s="1651"/>
      <c r="L3" s="1651"/>
      <c r="M3" s="1651"/>
      <c r="N3" s="1651"/>
      <c r="O3" s="1651"/>
      <c r="P3" s="1651"/>
      <c r="Q3" s="1651"/>
      <c r="R3" s="1651"/>
      <c r="S3" s="1651"/>
      <c r="T3" s="1651"/>
      <c r="U3" s="1651"/>
      <c r="V3" s="1651"/>
      <c r="W3" s="1651"/>
      <c r="X3" s="1651"/>
      <c r="Y3" s="1651"/>
      <c r="Z3" s="1651"/>
      <c r="AA3" s="1651"/>
      <c r="AB3" s="1651"/>
      <c r="AC3" s="1651"/>
      <c r="AD3" s="1651"/>
      <c r="AE3" s="1651"/>
      <c r="AF3" s="1651"/>
      <c r="AG3" s="1651"/>
      <c r="AH3" s="1651"/>
      <c r="AI3" s="1651"/>
    </row>
    <row r="4" spans="1:35" ht="13.5" customHeight="1"/>
    <row r="5" spans="1:35" ht="20.100000000000001" customHeight="1">
      <c r="A5" s="1656" t="s">
        <v>527</v>
      </c>
      <c r="B5" s="1656"/>
      <c r="C5" s="1656"/>
      <c r="D5" s="1656"/>
      <c r="E5" s="1656"/>
      <c r="F5" s="1656"/>
      <c r="G5" s="1656"/>
      <c r="H5" s="1656"/>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row>
    <row r="6" spans="1:35" ht="20.100000000000001" customHeight="1">
      <c r="A6" s="1657" t="s">
        <v>528</v>
      </c>
      <c r="B6" s="1657"/>
      <c r="C6" s="1657"/>
      <c r="D6" s="1657"/>
      <c r="E6" s="1657"/>
      <c r="F6" s="1657"/>
      <c r="G6" s="1657"/>
      <c r="H6" s="1657"/>
      <c r="I6" s="1635"/>
      <c r="J6" s="1635"/>
      <c r="K6" s="1635"/>
      <c r="L6" s="1635"/>
      <c r="M6" s="1635"/>
      <c r="N6" s="1635"/>
      <c r="O6" s="1635"/>
      <c r="P6" s="1635"/>
      <c r="Q6" s="1635"/>
      <c r="R6" s="1635"/>
      <c r="S6" s="1635"/>
      <c r="T6" s="1635"/>
      <c r="U6" s="1635"/>
      <c r="V6" s="1635"/>
      <c r="W6" s="1635"/>
      <c r="X6" s="1635"/>
      <c r="Y6" s="1635"/>
      <c r="Z6" s="1635"/>
      <c r="AA6" s="1635"/>
      <c r="AB6" s="1635"/>
      <c r="AC6" s="1635"/>
      <c r="AD6" s="1635"/>
      <c r="AE6" s="1635"/>
    </row>
    <row r="7" spans="1:35" ht="13.5" customHeight="1"/>
    <row r="8" spans="1:35" ht="13.5" customHeight="1">
      <c r="A8" s="1699" t="s">
        <v>137</v>
      </c>
      <c r="B8" s="1700"/>
      <c r="C8" s="1700"/>
      <c r="D8" s="1701"/>
      <c r="E8" s="1706" t="s">
        <v>138</v>
      </c>
      <c r="F8" s="1706"/>
      <c r="G8" s="1706"/>
      <c r="H8" s="1706"/>
      <c r="I8" s="1706"/>
      <c r="J8" s="1706"/>
      <c r="K8" s="1706"/>
      <c r="L8" s="1707"/>
      <c r="M8" s="1708" t="s">
        <v>139</v>
      </c>
      <c r="N8" s="1708"/>
      <c r="O8" s="1708"/>
      <c r="P8" s="1708"/>
      <c r="Q8" s="1708"/>
      <c r="R8" s="1708"/>
      <c r="S8" s="1708"/>
      <c r="T8" s="1708"/>
      <c r="U8" s="1708"/>
      <c r="V8" s="1708"/>
      <c r="W8" s="1708"/>
      <c r="X8" s="1708"/>
      <c r="Y8" s="1708"/>
      <c r="Z8" s="1708" t="s">
        <v>140</v>
      </c>
      <c r="AA8" s="1708"/>
      <c r="AB8" s="1708"/>
      <c r="AC8" s="1708"/>
      <c r="AD8" s="1708"/>
      <c r="AE8" s="1708"/>
      <c r="AF8" s="1708"/>
      <c r="AG8" s="1708"/>
      <c r="AH8" s="1708"/>
      <c r="AI8" s="1717"/>
    </row>
    <row r="9" spans="1:35" ht="18" customHeight="1">
      <c r="A9" s="1695"/>
      <c r="B9" s="1696"/>
      <c r="C9" s="1696"/>
      <c r="D9" s="1702"/>
      <c r="E9" s="1692"/>
      <c r="F9" s="1693"/>
      <c r="G9" s="1693"/>
      <c r="H9" s="1693"/>
      <c r="I9" s="1693"/>
      <c r="J9" s="1693"/>
      <c r="K9" s="1693"/>
      <c r="L9" s="1694"/>
      <c r="M9" s="1633" t="s">
        <v>141</v>
      </c>
      <c r="N9" s="1634"/>
      <c r="O9" s="1634"/>
      <c r="P9" s="1634"/>
      <c r="Q9" s="1634"/>
      <c r="R9" s="1634"/>
      <c r="S9" s="1635" t="s">
        <v>142</v>
      </c>
      <c r="T9" s="1636"/>
      <c r="U9" s="1636"/>
      <c r="V9" s="1636"/>
      <c r="W9" s="1636"/>
      <c r="X9" s="1636"/>
      <c r="Y9" s="1637" t="s">
        <v>143</v>
      </c>
      <c r="Z9" s="1638" t="s">
        <v>144</v>
      </c>
      <c r="AA9" s="1639"/>
      <c r="AB9" s="1639"/>
      <c r="AC9" s="1639"/>
      <c r="AD9" s="1639"/>
      <c r="AE9" s="1639"/>
      <c r="AF9" s="1639"/>
      <c r="AG9" s="1639"/>
      <c r="AH9" s="1639"/>
      <c r="AI9" s="1640"/>
    </row>
    <row r="10" spans="1:35" ht="4.5" customHeight="1">
      <c r="A10" s="1695"/>
      <c r="B10" s="1696"/>
      <c r="C10" s="1696"/>
      <c r="D10" s="1702"/>
      <c r="E10" s="1695"/>
      <c r="F10" s="1696"/>
      <c r="G10" s="1696"/>
      <c r="H10" s="1696"/>
      <c r="I10" s="1696"/>
      <c r="J10" s="1696"/>
      <c r="K10" s="1696"/>
      <c r="L10" s="1697"/>
      <c r="M10" s="35"/>
      <c r="N10" s="36"/>
      <c r="O10" s="36"/>
      <c r="P10" s="36"/>
      <c r="Q10" s="36"/>
      <c r="R10" s="36"/>
      <c r="S10" s="1635"/>
      <c r="T10" s="1636"/>
      <c r="U10" s="1636"/>
      <c r="V10" s="1636"/>
      <c r="W10" s="1636"/>
      <c r="X10" s="1636"/>
      <c r="Y10" s="1637"/>
      <c r="Z10" s="1641"/>
      <c r="AA10" s="1642"/>
      <c r="AB10" s="1642"/>
      <c r="AC10" s="1642"/>
      <c r="AD10" s="1642"/>
      <c r="AE10" s="1642"/>
      <c r="AF10" s="1642"/>
      <c r="AG10" s="1642"/>
      <c r="AH10" s="1642"/>
      <c r="AI10" s="1643"/>
    </row>
    <row r="11" spans="1:35" ht="18" customHeight="1">
      <c r="A11" s="1695"/>
      <c r="B11" s="1696"/>
      <c r="C11" s="1696"/>
      <c r="D11" s="1702"/>
      <c r="E11" s="1652" t="s">
        <v>145</v>
      </c>
      <c r="F11" s="1652"/>
      <c r="G11" s="1652"/>
      <c r="H11" s="1652"/>
      <c r="I11" s="1652"/>
      <c r="J11" s="1652"/>
      <c r="K11" s="1652"/>
      <c r="L11" s="1653"/>
      <c r="M11" s="1654" t="s">
        <v>146</v>
      </c>
      <c r="N11" s="1655"/>
      <c r="O11" s="1655"/>
      <c r="P11" s="1655"/>
      <c r="Q11" s="1655"/>
      <c r="R11" s="1655"/>
      <c r="S11" s="1635"/>
      <c r="T11" s="1636"/>
      <c r="U11" s="1636"/>
      <c r="V11" s="1636"/>
      <c r="W11" s="1636"/>
      <c r="X11" s="1636"/>
      <c r="Y11" s="1637"/>
      <c r="Z11" s="1644"/>
      <c r="AA11" s="1645"/>
      <c r="AB11" s="1645"/>
      <c r="AC11" s="1645"/>
      <c r="AD11" s="1645"/>
      <c r="AE11" s="1645"/>
      <c r="AF11" s="1645"/>
      <c r="AG11" s="1645"/>
      <c r="AH11" s="1645"/>
      <c r="AI11" s="1646"/>
    </row>
    <row r="12" spans="1:35" ht="18" customHeight="1">
      <c r="A12" s="1695"/>
      <c r="B12" s="1696"/>
      <c r="C12" s="1696"/>
      <c r="D12" s="1702"/>
      <c r="E12" s="1692"/>
      <c r="F12" s="1693"/>
      <c r="G12" s="1693"/>
      <c r="H12" s="1693"/>
      <c r="I12" s="1693"/>
      <c r="J12" s="1693"/>
      <c r="K12" s="1693"/>
      <c r="L12" s="1694"/>
      <c r="M12" s="1633" t="s">
        <v>141</v>
      </c>
      <c r="N12" s="1634"/>
      <c r="O12" s="1634"/>
      <c r="P12" s="1634"/>
      <c r="Q12" s="1634"/>
      <c r="R12" s="1634"/>
      <c r="S12" s="1635" t="s">
        <v>142</v>
      </c>
      <c r="T12" s="1636"/>
      <c r="U12" s="1636"/>
      <c r="V12" s="1636"/>
      <c r="W12" s="1636"/>
      <c r="X12" s="1636"/>
      <c r="Y12" s="1637" t="s">
        <v>143</v>
      </c>
      <c r="Z12" s="1638" t="s">
        <v>144</v>
      </c>
      <c r="AA12" s="1639"/>
      <c r="AB12" s="1639"/>
      <c r="AC12" s="1639"/>
      <c r="AD12" s="1639"/>
      <c r="AE12" s="1639"/>
      <c r="AF12" s="1639"/>
      <c r="AG12" s="1639"/>
      <c r="AH12" s="1639"/>
      <c r="AI12" s="1640"/>
    </row>
    <row r="13" spans="1:35" ht="4.5" customHeight="1">
      <c r="A13" s="1695"/>
      <c r="B13" s="1696"/>
      <c r="C13" s="1696"/>
      <c r="D13" s="1702"/>
      <c r="E13" s="1695"/>
      <c r="F13" s="1696"/>
      <c r="G13" s="1696"/>
      <c r="H13" s="1696"/>
      <c r="I13" s="1696"/>
      <c r="J13" s="1696"/>
      <c r="K13" s="1696"/>
      <c r="L13" s="1697"/>
      <c r="M13" s="35"/>
      <c r="N13" s="36"/>
      <c r="O13" s="36"/>
      <c r="P13" s="36"/>
      <c r="Q13" s="36"/>
      <c r="R13" s="36"/>
      <c r="S13" s="1635"/>
      <c r="T13" s="1636"/>
      <c r="U13" s="1636"/>
      <c r="V13" s="1636"/>
      <c r="W13" s="1636"/>
      <c r="X13" s="1636"/>
      <c r="Y13" s="1637"/>
      <c r="Z13" s="1641"/>
      <c r="AA13" s="1642"/>
      <c r="AB13" s="1642"/>
      <c r="AC13" s="1642"/>
      <c r="AD13" s="1642"/>
      <c r="AE13" s="1642"/>
      <c r="AF13" s="1642"/>
      <c r="AG13" s="1642"/>
      <c r="AH13" s="1642"/>
      <c r="AI13" s="1643"/>
    </row>
    <row r="14" spans="1:35" ht="18" customHeight="1">
      <c r="A14" s="1703"/>
      <c r="B14" s="1704"/>
      <c r="C14" s="1704"/>
      <c r="D14" s="1705"/>
      <c r="E14" s="1676" t="s">
        <v>145</v>
      </c>
      <c r="F14" s="1676"/>
      <c r="G14" s="1676"/>
      <c r="H14" s="1676"/>
      <c r="I14" s="1676"/>
      <c r="J14" s="1676"/>
      <c r="K14" s="1676"/>
      <c r="L14" s="1677"/>
      <c r="M14" s="1678" t="s">
        <v>146</v>
      </c>
      <c r="N14" s="1679"/>
      <c r="O14" s="1679"/>
      <c r="P14" s="1679"/>
      <c r="Q14" s="1679"/>
      <c r="R14" s="1679"/>
      <c r="S14" s="1662"/>
      <c r="T14" s="1698"/>
      <c r="U14" s="1698"/>
      <c r="V14" s="1698"/>
      <c r="W14" s="1698"/>
      <c r="X14" s="1698"/>
      <c r="Y14" s="1675"/>
      <c r="Z14" s="1671"/>
      <c r="AA14" s="1672"/>
      <c r="AB14" s="1672"/>
      <c r="AC14" s="1672"/>
      <c r="AD14" s="1672"/>
      <c r="AE14" s="1672"/>
      <c r="AF14" s="1672"/>
      <c r="AG14" s="1672"/>
      <c r="AH14" s="1672"/>
      <c r="AI14" s="1673"/>
    </row>
    <row r="16" spans="1:35">
      <c r="A16" s="1680" t="s">
        <v>147</v>
      </c>
      <c r="B16" s="1681"/>
      <c r="C16" s="1681"/>
      <c r="D16" s="1682"/>
      <c r="E16" s="1686"/>
      <c r="F16" s="1687"/>
      <c r="G16" s="1687"/>
      <c r="H16" s="1687"/>
      <c r="I16" s="1687"/>
      <c r="J16" s="1687"/>
      <c r="K16" s="1687"/>
      <c r="L16" s="1687"/>
      <c r="M16" s="1687"/>
      <c r="N16" s="1687"/>
      <c r="O16" s="1687"/>
      <c r="P16" s="1687"/>
      <c r="Q16" s="1687"/>
      <c r="R16" s="1687"/>
      <c r="S16" s="1687"/>
      <c r="T16" s="1687"/>
      <c r="U16" s="1687"/>
      <c r="V16" s="1687"/>
      <c r="W16" s="1687"/>
      <c r="X16" s="1687"/>
      <c r="Y16" s="1687"/>
      <c r="Z16" s="1687"/>
      <c r="AA16" s="1687"/>
      <c r="AB16" s="1687"/>
      <c r="AC16" s="1687"/>
      <c r="AD16" s="1687"/>
      <c r="AE16" s="1687"/>
      <c r="AF16" s="1687"/>
      <c r="AG16" s="1687"/>
      <c r="AH16" s="1687"/>
      <c r="AI16" s="1688"/>
    </row>
    <row r="17" spans="1:35">
      <c r="A17" s="1683"/>
      <c r="B17" s="1684"/>
      <c r="C17" s="1684"/>
      <c r="D17" s="1685"/>
      <c r="E17" s="1689"/>
      <c r="F17" s="1690"/>
      <c r="G17" s="1690"/>
      <c r="H17" s="1690"/>
      <c r="I17" s="1690"/>
      <c r="J17" s="1690"/>
      <c r="K17" s="1690"/>
      <c r="L17" s="1690"/>
      <c r="M17" s="1690"/>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1"/>
    </row>
    <row r="18" spans="1:35">
      <c r="A18" s="1683"/>
      <c r="B18" s="1684"/>
      <c r="C18" s="1684"/>
      <c r="D18" s="1685"/>
      <c r="E18" s="1689"/>
      <c r="F18" s="1690"/>
      <c r="G18" s="1690"/>
      <c r="H18" s="1690"/>
      <c r="I18" s="1690"/>
      <c r="J18" s="1690"/>
      <c r="K18" s="1690"/>
      <c r="L18" s="1690"/>
      <c r="M18" s="1690"/>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1"/>
    </row>
    <row r="19" spans="1:35">
      <c r="A19" s="1709" t="s">
        <v>148</v>
      </c>
      <c r="B19" s="1684"/>
      <c r="C19" s="1684"/>
      <c r="D19" s="1685"/>
      <c r="E19" s="1710"/>
      <c r="F19" s="1711"/>
      <c r="G19" s="1711"/>
      <c r="H19" s="1711"/>
      <c r="I19" s="1711"/>
      <c r="J19" s="1711"/>
      <c r="K19" s="1711"/>
      <c r="L19" s="1711"/>
      <c r="M19" s="1711"/>
      <c r="N19" s="1711"/>
      <c r="O19" s="1711"/>
      <c r="P19" s="1711"/>
      <c r="Q19" s="1711"/>
      <c r="R19" s="1711"/>
      <c r="S19" s="1711"/>
      <c r="T19" s="1711"/>
      <c r="U19" s="1711"/>
      <c r="V19" s="1711"/>
      <c r="W19" s="1711"/>
      <c r="X19" s="1711"/>
      <c r="Y19" s="1711"/>
      <c r="Z19" s="1711"/>
      <c r="AA19" s="1711"/>
      <c r="AB19" s="1711"/>
      <c r="AC19" s="1711"/>
      <c r="AD19" s="1711"/>
      <c r="AE19" s="1711"/>
      <c r="AF19" s="1711"/>
      <c r="AG19" s="1711"/>
      <c r="AH19" s="1711"/>
      <c r="AI19" s="1712"/>
    </row>
    <row r="20" spans="1:35">
      <c r="A20" s="1683"/>
      <c r="B20" s="1684"/>
      <c r="C20" s="1684"/>
      <c r="D20" s="1685"/>
      <c r="E20" s="1689" t="s">
        <v>149</v>
      </c>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1599"/>
      <c r="AI20" s="1713"/>
    </row>
    <row r="21" spans="1:35">
      <c r="A21" s="1683"/>
      <c r="B21" s="1684"/>
      <c r="C21" s="1684"/>
      <c r="D21" s="1685"/>
      <c r="E21" s="1714"/>
      <c r="F21" s="1715"/>
      <c r="G21" s="1715"/>
      <c r="H21" s="1715"/>
      <c r="I21" s="1715"/>
      <c r="J21" s="1715"/>
      <c r="K21" s="1715"/>
      <c r="L21" s="1715"/>
      <c r="M21" s="1715"/>
      <c r="N21" s="1715"/>
      <c r="O21" s="1715"/>
      <c r="P21" s="1715"/>
      <c r="Q21" s="1715"/>
      <c r="R21" s="1715"/>
      <c r="S21" s="1715"/>
      <c r="T21" s="1715"/>
      <c r="U21" s="1715"/>
      <c r="V21" s="1715"/>
      <c r="W21" s="1715"/>
      <c r="X21" s="1715"/>
      <c r="Y21" s="1715"/>
      <c r="Z21" s="1715"/>
      <c r="AA21" s="1715"/>
      <c r="AB21" s="1715"/>
      <c r="AC21" s="1715"/>
      <c r="AD21" s="1715"/>
      <c r="AE21" s="1715"/>
      <c r="AF21" s="1715"/>
      <c r="AG21" s="1715"/>
      <c r="AH21" s="1715"/>
      <c r="AI21" s="1716"/>
    </row>
    <row r="22" spans="1:35" ht="19.5" customHeight="1">
      <c r="A22" s="1659" t="s">
        <v>150</v>
      </c>
      <c r="B22" s="1635"/>
      <c r="C22" s="1635"/>
      <c r="D22" s="1660"/>
      <c r="E22" s="37" t="s">
        <v>151</v>
      </c>
      <c r="F22" s="1639" t="s">
        <v>144</v>
      </c>
      <c r="G22" s="1639"/>
      <c r="H22" s="1639"/>
      <c r="I22" s="1639"/>
      <c r="J22" s="1639"/>
      <c r="K22" s="1639"/>
      <c r="L22" s="1639"/>
      <c r="M22" s="1639"/>
      <c r="N22" s="1639"/>
      <c r="O22" s="1639"/>
      <c r="P22" s="1639"/>
      <c r="Q22" s="1664"/>
      <c r="R22" s="1665" t="s">
        <v>152</v>
      </c>
      <c r="S22" s="1666"/>
      <c r="T22" s="1666"/>
      <c r="U22" s="1666"/>
      <c r="V22" s="1667"/>
      <c r="W22" s="1638" t="s">
        <v>518</v>
      </c>
      <c r="X22" s="1639"/>
      <c r="Y22" s="1639"/>
      <c r="Z22" s="1639"/>
      <c r="AA22" s="1639"/>
      <c r="AB22" s="1639"/>
      <c r="AC22" s="1639"/>
      <c r="AD22" s="1639"/>
      <c r="AE22" s="1639"/>
      <c r="AF22" s="1639"/>
      <c r="AG22" s="1639"/>
      <c r="AH22" s="1639"/>
      <c r="AI22" s="1640"/>
    </row>
    <row r="23" spans="1:35" ht="19.5" customHeight="1">
      <c r="A23" s="1661"/>
      <c r="B23" s="1662"/>
      <c r="C23" s="1662"/>
      <c r="D23" s="1663"/>
      <c r="E23" s="38" t="s">
        <v>154</v>
      </c>
      <c r="F23" s="1672" t="s">
        <v>144</v>
      </c>
      <c r="G23" s="1672"/>
      <c r="H23" s="1672"/>
      <c r="I23" s="1672"/>
      <c r="J23" s="1672"/>
      <c r="K23" s="1672"/>
      <c r="L23" s="1672"/>
      <c r="M23" s="1672"/>
      <c r="N23" s="1672"/>
      <c r="O23" s="1672"/>
      <c r="P23" s="1672"/>
      <c r="Q23" s="1674"/>
      <c r="R23" s="1668"/>
      <c r="S23" s="1669"/>
      <c r="T23" s="1669"/>
      <c r="U23" s="1669"/>
      <c r="V23" s="1670"/>
      <c r="W23" s="1671"/>
      <c r="X23" s="1672"/>
      <c r="Y23" s="1672"/>
      <c r="Z23" s="1672"/>
      <c r="AA23" s="1672"/>
      <c r="AB23" s="1672"/>
      <c r="AC23" s="1672"/>
      <c r="AD23" s="1672"/>
      <c r="AE23" s="1672"/>
      <c r="AF23" s="1672"/>
      <c r="AG23" s="1672"/>
      <c r="AH23" s="1672"/>
      <c r="AI23" s="1673"/>
    </row>
    <row r="25" spans="1:35" ht="19.5" customHeight="1">
      <c r="A25" s="1699" t="s">
        <v>155</v>
      </c>
      <c r="B25" s="1706"/>
      <c r="C25" s="1706"/>
      <c r="D25" s="1726"/>
      <c r="E25" s="1731" t="s">
        <v>156</v>
      </c>
      <c r="F25" s="1708"/>
      <c r="G25" s="1708"/>
      <c r="H25" s="1708"/>
      <c r="I25" s="1708" t="s">
        <v>157</v>
      </c>
      <c r="J25" s="1708"/>
      <c r="K25" s="1708"/>
      <c r="L25" s="1708"/>
      <c r="M25" s="1708"/>
      <c r="N25" s="1708"/>
      <c r="O25" s="1708"/>
      <c r="P25" s="1708"/>
      <c r="Q25" s="1708"/>
      <c r="R25" s="1708"/>
      <c r="S25" s="1708" t="s">
        <v>158</v>
      </c>
      <c r="T25" s="1708"/>
      <c r="U25" s="1708"/>
      <c r="V25" s="1708"/>
      <c r="W25" s="1708"/>
      <c r="X25" s="1708"/>
      <c r="Y25" s="1708"/>
      <c r="Z25" s="1708"/>
      <c r="AA25" s="1708"/>
      <c r="AB25" s="1708"/>
      <c r="AC25" s="1708"/>
      <c r="AD25" s="1708"/>
      <c r="AE25" s="1708"/>
      <c r="AF25" s="1708"/>
      <c r="AG25" s="1708"/>
      <c r="AH25" s="1708"/>
      <c r="AI25" s="1717"/>
    </row>
    <row r="26" spans="1:35" ht="19.5" customHeight="1">
      <c r="A26" s="1727"/>
      <c r="B26" s="1656"/>
      <c r="C26" s="1656"/>
      <c r="D26" s="1728"/>
      <c r="E26" s="1732" t="s">
        <v>159</v>
      </c>
      <c r="F26" s="1733"/>
      <c r="G26" s="1733"/>
      <c r="H26" s="1733"/>
      <c r="I26" s="1734"/>
      <c r="J26" s="1734"/>
      <c r="K26" s="1734"/>
      <c r="L26" s="1734"/>
      <c r="M26" s="1734"/>
      <c r="N26" s="1734"/>
      <c r="O26" s="1734"/>
      <c r="P26" s="1734"/>
      <c r="Q26" s="1734"/>
      <c r="R26" s="1734"/>
      <c r="S26" s="1735"/>
      <c r="T26" s="1735"/>
      <c r="U26" s="1735"/>
      <c r="V26" s="1735"/>
      <c r="W26" s="1735"/>
      <c r="X26" s="1735"/>
      <c r="Y26" s="1735"/>
      <c r="Z26" s="1735"/>
      <c r="AA26" s="1735"/>
      <c r="AB26" s="1735"/>
      <c r="AC26" s="1735"/>
      <c r="AD26" s="1735"/>
      <c r="AE26" s="1735"/>
      <c r="AF26" s="1735"/>
      <c r="AG26" s="1735"/>
      <c r="AH26" s="1735"/>
      <c r="AI26" s="1736"/>
    </row>
    <row r="27" spans="1:35" ht="19.5" customHeight="1">
      <c r="A27" s="1729"/>
      <c r="B27" s="1669"/>
      <c r="C27" s="1669"/>
      <c r="D27" s="1730"/>
      <c r="E27" s="1737" t="s">
        <v>160</v>
      </c>
      <c r="F27" s="1738"/>
      <c r="G27" s="1738"/>
      <c r="H27" s="1738"/>
      <c r="I27" s="1739"/>
      <c r="J27" s="1739"/>
      <c r="K27" s="1739"/>
      <c r="L27" s="1739"/>
      <c r="M27" s="1739"/>
      <c r="N27" s="1739"/>
      <c r="O27" s="1739"/>
      <c r="P27" s="1739"/>
      <c r="Q27" s="1739"/>
      <c r="R27" s="1739"/>
      <c r="S27" s="1740"/>
      <c r="T27" s="1740"/>
      <c r="U27" s="1740"/>
      <c r="V27" s="1740"/>
      <c r="W27" s="1740"/>
      <c r="X27" s="1740"/>
      <c r="Y27" s="1740"/>
      <c r="Z27" s="1740"/>
      <c r="AA27" s="1740"/>
      <c r="AB27" s="1740"/>
      <c r="AC27" s="1740"/>
      <c r="AD27" s="1740"/>
      <c r="AE27" s="1740"/>
      <c r="AF27" s="1740"/>
      <c r="AG27" s="1740"/>
      <c r="AH27" s="1740"/>
      <c r="AI27" s="1741"/>
    </row>
    <row r="29" spans="1:35" ht="15" customHeight="1">
      <c r="A29" s="1699" t="s">
        <v>161</v>
      </c>
      <c r="B29" s="1706"/>
      <c r="C29" s="1706"/>
      <c r="D29" s="1706"/>
      <c r="E29" s="1720" t="s">
        <v>162</v>
      </c>
      <c r="F29" s="1721"/>
      <c r="G29" s="1721"/>
      <c r="H29" s="1722"/>
      <c r="I29" s="1724" t="s">
        <v>163</v>
      </c>
      <c r="J29" s="1725"/>
      <c r="K29" s="1725"/>
      <c r="L29" s="1725"/>
      <c r="M29" s="1725"/>
      <c r="N29" s="1725"/>
      <c r="O29" s="1725"/>
      <c r="P29" s="1725"/>
      <c r="Q29" s="1725"/>
      <c r="R29" s="1725" t="s">
        <v>164</v>
      </c>
      <c r="S29" s="1725"/>
      <c r="T29" s="1725"/>
      <c r="U29" s="1725"/>
      <c r="V29" s="1725"/>
      <c r="W29" s="1725"/>
      <c r="X29" s="1725"/>
      <c r="Y29" s="1725"/>
      <c r="Z29" s="1725"/>
      <c r="AA29" s="1725" t="s">
        <v>165</v>
      </c>
      <c r="AB29" s="1725"/>
      <c r="AC29" s="1725"/>
      <c r="AD29" s="1725"/>
      <c r="AE29" s="1725"/>
      <c r="AF29" s="1725"/>
      <c r="AG29" s="1725"/>
      <c r="AH29" s="1725"/>
      <c r="AI29" s="1762"/>
    </row>
    <row r="30" spans="1:35" ht="27" customHeight="1">
      <c r="A30" s="1727"/>
      <c r="B30" s="1656"/>
      <c r="C30" s="1656"/>
      <c r="D30" s="1656"/>
      <c r="E30" s="1723"/>
      <c r="F30" s="1721"/>
      <c r="G30" s="1721"/>
      <c r="H30" s="1722"/>
      <c r="I30" s="1763" t="s">
        <v>166</v>
      </c>
      <c r="J30" s="1756"/>
      <c r="K30" s="1756"/>
      <c r="L30" s="1756"/>
      <c r="M30" s="1756"/>
      <c r="N30" s="1756"/>
      <c r="O30" s="1756"/>
      <c r="P30" s="1756"/>
      <c r="Q30" s="1756"/>
      <c r="R30" s="1718" t="s">
        <v>166</v>
      </c>
      <c r="S30" s="1756"/>
      <c r="T30" s="1756"/>
      <c r="U30" s="1756"/>
      <c r="V30" s="1756"/>
      <c r="W30" s="1756"/>
      <c r="X30" s="1756"/>
      <c r="Y30" s="1756"/>
      <c r="Z30" s="1756"/>
      <c r="AA30" s="1718" t="s">
        <v>166</v>
      </c>
      <c r="AB30" s="1718"/>
      <c r="AC30" s="1718"/>
      <c r="AD30" s="1718"/>
      <c r="AE30" s="1718"/>
      <c r="AF30" s="1718"/>
      <c r="AG30" s="1718"/>
      <c r="AH30" s="1718"/>
      <c r="AI30" s="1719"/>
    </row>
    <row r="31" spans="1:35" ht="15" customHeight="1">
      <c r="A31" s="1727"/>
      <c r="B31" s="1656"/>
      <c r="C31" s="1656"/>
      <c r="D31" s="1656"/>
      <c r="E31" s="1720" t="s">
        <v>167</v>
      </c>
      <c r="F31" s="1721"/>
      <c r="G31" s="1721"/>
      <c r="H31" s="1722"/>
      <c r="I31" s="1724" t="s">
        <v>168</v>
      </c>
      <c r="J31" s="1725"/>
      <c r="K31" s="1725"/>
      <c r="L31" s="1725"/>
      <c r="M31" s="1725" t="s">
        <v>169</v>
      </c>
      <c r="N31" s="1725"/>
      <c r="O31" s="1725"/>
      <c r="P31" s="1725"/>
      <c r="Q31" s="1725"/>
      <c r="R31" s="1725"/>
      <c r="S31" s="1725" t="s">
        <v>163</v>
      </c>
      <c r="T31" s="1725"/>
      <c r="U31" s="1725"/>
      <c r="V31" s="1725"/>
      <c r="W31" s="1725"/>
      <c r="X31" s="1725"/>
      <c r="Y31" s="1742" t="s">
        <v>164</v>
      </c>
      <c r="Z31" s="1742"/>
      <c r="AA31" s="1742"/>
      <c r="AB31" s="1742"/>
      <c r="AC31" s="1742"/>
      <c r="AD31" s="1742"/>
      <c r="AE31" s="1742" t="s">
        <v>165</v>
      </c>
      <c r="AF31" s="1742"/>
      <c r="AG31" s="1742"/>
      <c r="AH31" s="1742"/>
      <c r="AI31" s="1743"/>
    </row>
    <row r="32" spans="1:35" ht="15" customHeight="1">
      <c r="A32" s="1727"/>
      <c r="B32" s="1656"/>
      <c r="C32" s="1656"/>
      <c r="D32" s="1656"/>
      <c r="E32" s="1723"/>
      <c r="F32" s="1721"/>
      <c r="G32" s="1721"/>
      <c r="H32" s="1722"/>
      <c r="I32" s="1744" t="s">
        <v>170</v>
      </c>
      <c r="J32" s="1745"/>
      <c r="K32" s="1745"/>
      <c r="L32" s="1745"/>
      <c r="M32" s="1745"/>
      <c r="N32" s="1745"/>
      <c r="O32" s="1745"/>
      <c r="P32" s="1745"/>
      <c r="Q32" s="1745"/>
      <c r="R32" s="1745"/>
      <c r="S32" s="1745"/>
      <c r="T32" s="1745"/>
      <c r="U32" s="1745"/>
      <c r="V32" s="1745"/>
      <c r="W32" s="1745"/>
      <c r="X32" s="1745"/>
      <c r="Y32" s="1746"/>
      <c r="Z32" s="1746"/>
      <c r="AA32" s="1746"/>
      <c r="AB32" s="1746"/>
      <c r="AC32" s="1746"/>
      <c r="AD32" s="1746"/>
      <c r="AE32" s="1746"/>
      <c r="AF32" s="1746"/>
      <c r="AG32" s="1746"/>
      <c r="AH32" s="1746"/>
      <c r="AI32" s="1747"/>
    </row>
    <row r="33" spans="1:35" ht="15" customHeight="1">
      <c r="A33" s="1729"/>
      <c r="B33" s="1669"/>
      <c r="C33" s="1669"/>
      <c r="D33" s="1669"/>
      <c r="E33" s="1723"/>
      <c r="F33" s="1721"/>
      <c r="G33" s="1721"/>
      <c r="H33" s="1722"/>
      <c r="I33" s="1755" t="s">
        <v>171</v>
      </c>
      <c r="J33" s="1756"/>
      <c r="K33" s="1756"/>
      <c r="L33" s="1756"/>
      <c r="M33" s="1756"/>
      <c r="N33" s="1756"/>
      <c r="O33" s="1756"/>
      <c r="P33" s="1756"/>
      <c r="Q33" s="1756"/>
      <c r="R33" s="1756"/>
      <c r="S33" s="1756"/>
      <c r="T33" s="1756"/>
      <c r="U33" s="1756"/>
      <c r="V33" s="1756"/>
      <c r="W33" s="1756"/>
      <c r="X33" s="1756"/>
      <c r="Y33" s="1718"/>
      <c r="Z33" s="1718"/>
      <c r="AA33" s="1718"/>
      <c r="AB33" s="1718"/>
      <c r="AC33" s="1718"/>
      <c r="AD33" s="1718"/>
      <c r="AE33" s="1718"/>
      <c r="AF33" s="1718"/>
      <c r="AG33" s="1718"/>
      <c r="AH33" s="1718"/>
      <c r="AI33" s="1719"/>
    </row>
    <row r="35" spans="1:35" ht="30" customHeight="1">
      <c r="A35" s="1757" t="s">
        <v>172</v>
      </c>
      <c r="B35" s="1758"/>
      <c r="C35" s="1758"/>
      <c r="D35" s="1758"/>
      <c r="E35" s="1759"/>
      <c r="F35" s="1759"/>
      <c r="G35" s="1759"/>
      <c r="H35" s="1759"/>
      <c r="I35" s="1759"/>
      <c r="J35" s="1759"/>
      <c r="K35" s="1759"/>
      <c r="L35" s="1759"/>
      <c r="M35" s="1759"/>
      <c r="N35" s="1759"/>
      <c r="O35" s="1759"/>
      <c r="P35" s="1759"/>
      <c r="Q35" s="1759"/>
      <c r="R35" s="1760" t="s">
        <v>173</v>
      </c>
      <c r="S35" s="1758"/>
      <c r="T35" s="1758"/>
      <c r="U35" s="1758"/>
      <c r="V35" s="1758"/>
      <c r="W35" s="1759"/>
      <c r="X35" s="1759"/>
      <c r="Y35" s="1759"/>
      <c r="Z35" s="1759"/>
      <c r="AA35" s="1759"/>
      <c r="AB35" s="1759"/>
      <c r="AC35" s="1759"/>
      <c r="AD35" s="1759"/>
      <c r="AE35" s="1759"/>
      <c r="AF35" s="1759"/>
      <c r="AG35" s="1759"/>
      <c r="AH35" s="1759"/>
      <c r="AI35" s="1761"/>
    </row>
    <row r="37" spans="1:35" ht="30" customHeight="1">
      <c r="A37" s="1724" t="s">
        <v>174</v>
      </c>
      <c r="B37" s="1725"/>
      <c r="C37" s="1725"/>
      <c r="D37" s="1725"/>
      <c r="E37" s="1748"/>
      <c r="F37" s="1748"/>
      <c r="G37" s="1748"/>
      <c r="H37" s="1748"/>
      <c r="I37" s="1748"/>
      <c r="J37" s="1748"/>
      <c r="K37" s="1748"/>
      <c r="L37" s="1748"/>
      <c r="M37" s="1748"/>
      <c r="N37" s="1748"/>
      <c r="O37" s="1748"/>
      <c r="P37" s="1748"/>
      <c r="Q37" s="1748"/>
      <c r="R37" s="1742" t="s">
        <v>173</v>
      </c>
      <c r="S37" s="1725"/>
      <c r="T37" s="1725"/>
      <c r="U37" s="1725"/>
      <c r="V37" s="1725"/>
      <c r="W37" s="1748"/>
      <c r="X37" s="1748"/>
      <c r="Y37" s="1748"/>
      <c r="Z37" s="1748"/>
      <c r="AA37" s="1748"/>
      <c r="AB37" s="1748"/>
      <c r="AC37" s="1748"/>
      <c r="AD37" s="1748"/>
      <c r="AE37" s="1748"/>
      <c r="AF37" s="1748"/>
      <c r="AG37" s="1748"/>
      <c r="AH37" s="1748"/>
      <c r="AI37" s="1749"/>
    </row>
    <row r="38" spans="1:35" ht="30" customHeight="1">
      <c r="A38" s="1750" t="s">
        <v>175</v>
      </c>
      <c r="B38" s="1751"/>
      <c r="C38" s="1751"/>
      <c r="D38" s="1751"/>
      <c r="E38" s="1752"/>
      <c r="F38" s="1752"/>
      <c r="G38" s="1752"/>
      <c r="H38" s="1752"/>
      <c r="I38" s="1752"/>
      <c r="J38" s="1752"/>
      <c r="K38" s="1752"/>
      <c r="L38" s="1752"/>
      <c r="M38" s="1752"/>
      <c r="N38" s="1752"/>
      <c r="O38" s="1752"/>
      <c r="P38" s="1752"/>
      <c r="Q38" s="1752"/>
      <c r="R38" s="1753" t="s">
        <v>173</v>
      </c>
      <c r="S38" s="1751"/>
      <c r="T38" s="1751"/>
      <c r="U38" s="1751"/>
      <c r="V38" s="1751"/>
      <c r="W38" s="1752"/>
      <c r="X38" s="1752"/>
      <c r="Y38" s="1752"/>
      <c r="Z38" s="1752"/>
      <c r="AA38" s="1752"/>
      <c r="AB38" s="1752"/>
      <c r="AC38" s="1752"/>
      <c r="AD38" s="1752"/>
      <c r="AE38" s="1752"/>
      <c r="AF38" s="1752"/>
      <c r="AG38" s="1752"/>
      <c r="AH38" s="1752"/>
      <c r="AI38" s="1754"/>
    </row>
    <row r="39" spans="1:35" ht="30" customHeight="1">
      <c r="A39" s="1769" t="s">
        <v>176</v>
      </c>
      <c r="B39" s="1764"/>
      <c r="C39" s="1764"/>
      <c r="D39" s="1764"/>
      <c r="E39" s="1770" t="s">
        <v>177</v>
      </c>
      <c r="F39" s="1771"/>
      <c r="G39" s="1771"/>
      <c r="H39" s="1772"/>
      <c r="I39" s="1752"/>
      <c r="J39" s="1752"/>
      <c r="K39" s="1752"/>
      <c r="L39" s="1752"/>
      <c r="M39" s="1752"/>
      <c r="N39" s="1752"/>
      <c r="O39" s="1752"/>
      <c r="P39" s="1752"/>
      <c r="Q39" s="1752"/>
      <c r="R39" s="1751" t="s">
        <v>178</v>
      </c>
      <c r="S39" s="1751"/>
      <c r="T39" s="1751"/>
      <c r="U39" s="1751"/>
      <c r="V39" s="1751"/>
      <c r="W39" s="1752"/>
      <c r="X39" s="1752"/>
      <c r="Y39" s="1752"/>
      <c r="Z39" s="1752"/>
      <c r="AA39" s="1752"/>
      <c r="AB39" s="1752"/>
      <c r="AC39" s="1752"/>
      <c r="AD39" s="1752"/>
      <c r="AE39" s="1752"/>
      <c r="AF39" s="1752"/>
      <c r="AG39" s="1752"/>
      <c r="AH39" s="1752"/>
      <c r="AI39" s="1754"/>
    </row>
    <row r="40" spans="1:35" ht="30" customHeight="1">
      <c r="A40" s="1750" t="s">
        <v>526</v>
      </c>
      <c r="B40" s="1751"/>
      <c r="C40" s="1751"/>
      <c r="D40" s="1751"/>
      <c r="E40" s="1770"/>
      <c r="F40" s="1771"/>
      <c r="G40" s="1771"/>
      <c r="H40" s="1771"/>
      <c r="I40" s="1771"/>
      <c r="J40" s="1771"/>
      <c r="K40" s="1771"/>
      <c r="L40" s="1771"/>
      <c r="M40" s="1771"/>
      <c r="N40" s="1771"/>
      <c r="O40" s="1771"/>
      <c r="P40" s="1771"/>
      <c r="Q40" s="1775"/>
      <c r="R40" s="1751" t="s">
        <v>178</v>
      </c>
      <c r="S40" s="1751"/>
      <c r="T40" s="1751"/>
      <c r="U40" s="1751"/>
      <c r="V40" s="1751"/>
      <c r="W40" s="1752"/>
      <c r="X40" s="1752"/>
      <c r="Y40" s="1752"/>
      <c r="Z40" s="1752"/>
      <c r="AA40" s="1752"/>
      <c r="AB40" s="1752"/>
      <c r="AC40" s="1752"/>
      <c r="AD40" s="1752"/>
      <c r="AE40" s="1752"/>
      <c r="AF40" s="1752"/>
      <c r="AG40" s="1752"/>
      <c r="AH40" s="1752"/>
      <c r="AI40" s="1754"/>
    </row>
    <row r="41" spans="1:35" ht="30" customHeight="1">
      <c r="A41" s="1773" t="s">
        <v>179</v>
      </c>
      <c r="B41" s="1751"/>
      <c r="C41" s="1751"/>
      <c r="D41" s="1751"/>
      <c r="E41" s="1752"/>
      <c r="F41" s="1752"/>
      <c r="G41" s="1752"/>
      <c r="H41" s="1752"/>
      <c r="I41" s="1752"/>
      <c r="J41" s="1752"/>
      <c r="K41" s="1752"/>
      <c r="L41" s="1752"/>
      <c r="M41" s="1752"/>
      <c r="N41" s="1752"/>
      <c r="O41" s="1752"/>
      <c r="P41" s="1752"/>
      <c r="Q41" s="1752"/>
      <c r="R41" s="1774" t="s">
        <v>180</v>
      </c>
      <c r="S41" s="1751"/>
      <c r="T41" s="1751"/>
      <c r="U41" s="1751"/>
      <c r="V41" s="1751"/>
      <c r="W41" s="1752"/>
      <c r="X41" s="1752"/>
      <c r="Y41" s="1752"/>
      <c r="Z41" s="1752"/>
      <c r="AA41" s="1752"/>
      <c r="AB41" s="1752"/>
      <c r="AC41" s="1752"/>
      <c r="AD41" s="1752"/>
      <c r="AE41" s="1752"/>
      <c r="AF41" s="1752"/>
      <c r="AG41" s="1752"/>
      <c r="AH41" s="1752"/>
      <c r="AI41" s="1754"/>
    </row>
    <row r="42" spans="1:35" ht="30" customHeight="1">
      <c r="A42" s="39"/>
      <c r="B42" s="1764" t="s">
        <v>178</v>
      </c>
      <c r="C42" s="1764"/>
      <c r="D42" s="1764"/>
      <c r="E42" s="1752"/>
      <c r="F42" s="1752"/>
      <c r="G42" s="1752"/>
      <c r="H42" s="1752"/>
      <c r="I42" s="1752"/>
      <c r="J42" s="1752"/>
      <c r="K42" s="1752"/>
      <c r="L42" s="1752"/>
      <c r="M42" s="1752"/>
      <c r="N42" s="1752"/>
      <c r="O42" s="1752"/>
      <c r="P42" s="1752"/>
      <c r="Q42" s="1752"/>
      <c r="R42" s="40"/>
      <c r="S42" s="1764" t="s">
        <v>178</v>
      </c>
      <c r="T42" s="1764"/>
      <c r="U42" s="1764"/>
      <c r="V42" s="1764"/>
      <c r="W42" s="1752"/>
      <c r="X42" s="1752"/>
      <c r="Y42" s="1752"/>
      <c r="Z42" s="1752"/>
      <c r="AA42" s="1752"/>
      <c r="AB42" s="1752"/>
      <c r="AC42" s="1752"/>
      <c r="AD42" s="1752"/>
      <c r="AE42" s="1752"/>
      <c r="AF42" s="1752"/>
      <c r="AG42" s="1752"/>
      <c r="AH42" s="1752"/>
      <c r="AI42" s="1754"/>
    </row>
    <row r="43" spans="1:35" ht="30" customHeight="1">
      <c r="A43" s="41"/>
      <c r="B43" s="1765" t="s">
        <v>181</v>
      </c>
      <c r="C43" s="1766"/>
      <c r="D43" s="1766"/>
      <c r="E43" s="1767"/>
      <c r="F43" s="1767"/>
      <c r="G43" s="1767"/>
      <c r="H43" s="1767"/>
      <c r="I43" s="1767"/>
      <c r="J43" s="1767"/>
      <c r="K43" s="1767"/>
      <c r="L43" s="1767"/>
      <c r="M43" s="1767"/>
      <c r="N43" s="1767"/>
      <c r="O43" s="1767"/>
      <c r="P43" s="1767"/>
      <c r="Q43" s="1767"/>
      <c r="R43" s="42"/>
      <c r="S43" s="1765" t="s">
        <v>182</v>
      </c>
      <c r="T43" s="1766"/>
      <c r="U43" s="1766"/>
      <c r="V43" s="1766"/>
      <c r="W43" s="1767"/>
      <c r="X43" s="1767"/>
      <c r="Y43" s="1767"/>
      <c r="Z43" s="1767"/>
      <c r="AA43" s="1767"/>
      <c r="AB43" s="1767"/>
      <c r="AC43" s="1767"/>
      <c r="AD43" s="1767"/>
      <c r="AE43" s="1767"/>
      <c r="AF43" s="1767"/>
      <c r="AG43" s="1767"/>
      <c r="AH43" s="1767"/>
      <c r="AI43" s="1768"/>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776" t="s">
        <v>183</v>
      </c>
      <c r="B45" s="1777"/>
      <c r="C45" s="1777"/>
      <c r="D45" s="1777"/>
      <c r="E45" s="1777"/>
      <c r="F45" s="1777"/>
      <c r="G45" s="1778"/>
      <c r="H45" s="1779" t="s">
        <v>184</v>
      </c>
      <c r="I45" s="1780"/>
      <c r="J45" s="1780"/>
      <c r="K45" s="1780"/>
      <c r="L45" s="1781"/>
      <c r="M45" s="1782" t="s">
        <v>185</v>
      </c>
      <c r="N45" s="1777"/>
      <c r="O45" s="1777"/>
      <c r="P45" s="1777"/>
      <c r="Q45" s="1777"/>
      <c r="R45" s="1778"/>
      <c r="S45" s="1779" t="s">
        <v>184</v>
      </c>
      <c r="T45" s="1780"/>
      <c r="U45" s="1780"/>
      <c r="V45" s="1780"/>
      <c r="W45" s="1781"/>
      <c r="X45" s="1782" t="s">
        <v>186</v>
      </c>
      <c r="Y45" s="1777"/>
      <c r="Z45" s="1777"/>
      <c r="AA45" s="1777"/>
      <c r="AB45" s="1777"/>
      <c r="AC45" s="1777"/>
      <c r="AD45" s="1778"/>
      <c r="AE45" s="1779" t="s">
        <v>184</v>
      </c>
      <c r="AF45" s="1780"/>
      <c r="AG45" s="1780"/>
      <c r="AH45" s="1780"/>
      <c r="AI45" s="1781"/>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187</v>
      </c>
      <c r="F47" s="43"/>
    </row>
    <row r="48" spans="1:35">
      <c r="A48" s="43">
        <v>1</v>
      </c>
      <c r="B48" s="1596" t="s">
        <v>188</v>
      </c>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6"/>
      <c r="AI48" s="1596"/>
    </row>
    <row r="49" spans="1:35">
      <c r="A49" s="43"/>
      <c r="B49" s="1596"/>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6"/>
      <c r="AI49" s="1596"/>
    </row>
    <row r="50" spans="1:35" ht="13.5" customHeight="1">
      <c r="A50" s="43">
        <v>2</v>
      </c>
      <c r="B50" s="1596" t="s">
        <v>189</v>
      </c>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6"/>
      <c r="AH50" s="1596"/>
      <c r="AI50" s="1596"/>
    </row>
    <row r="51" spans="1:35">
      <c r="A51" s="43">
        <v>3</v>
      </c>
      <c r="B51" s="1596" t="s">
        <v>190</v>
      </c>
      <c r="C51" s="1596"/>
      <c r="D51" s="1596"/>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1596"/>
      <c r="AB51" s="1596"/>
      <c r="AC51" s="1596"/>
      <c r="AD51" s="1596"/>
      <c r="AE51" s="1596"/>
      <c r="AF51" s="1596"/>
      <c r="AG51" s="1596"/>
      <c r="AH51" s="1596"/>
      <c r="AI51" s="1596"/>
    </row>
    <row r="52" spans="1:35">
      <c r="A52" s="45"/>
      <c r="B52" s="1596"/>
      <c r="C52" s="1596"/>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row>
    <row r="53" spans="1:35">
      <c r="A53" s="45"/>
      <c r="B53" s="1596"/>
      <c r="C53" s="1596"/>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c r="AB53" s="1596"/>
      <c r="AC53" s="1596"/>
      <c r="AD53" s="1596"/>
      <c r="AE53" s="1596"/>
      <c r="AF53" s="1596"/>
      <c r="AG53" s="1596"/>
      <c r="AH53" s="1596"/>
      <c r="AI53" s="1596"/>
    </row>
    <row r="54" spans="1:35">
      <c r="A54" s="43">
        <v>4</v>
      </c>
      <c r="B54" s="1596" t="s">
        <v>191</v>
      </c>
      <c r="C54" s="1596"/>
      <c r="D54" s="1596"/>
      <c r="E54" s="1596"/>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6"/>
      <c r="AH54" s="1596"/>
      <c r="AI54" s="1596"/>
    </row>
    <row r="55" spans="1:35" ht="51.75" customHeight="1">
      <c r="A55" s="43"/>
      <c r="B55" s="43" t="s">
        <v>192</v>
      </c>
      <c r="C55" s="1596" t="s">
        <v>193</v>
      </c>
      <c r="D55" s="1596"/>
      <c r="E55" s="1596"/>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6"/>
      <c r="AH55" s="1596"/>
      <c r="AI55" s="1596"/>
    </row>
    <row r="56" spans="1:35" ht="39" customHeight="1">
      <c r="A56" s="43"/>
      <c r="B56" s="43" t="s">
        <v>194</v>
      </c>
      <c r="C56" s="1596" t="s">
        <v>195</v>
      </c>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c r="AG56" s="1596"/>
      <c r="AH56" s="1596"/>
      <c r="AI56" s="1596"/>
    </row>
    <row r="57" spans="1:35" ht="39" customHeight="1">
      <c r="A57" s="43"/>
      <c r="B57" s="43" t="s">
        <v>196</v>
      </c>
      <c r="C57" s="1596" t="s">
        <v>197</v>
      </c>
      <c r="D57" s="1596"/>
      <c r="E57" s="1596"/>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c r="AG57" s="1596"/>
      <c r="AH57" s="1596"/>
      <c r="AI57" s="1596"/>
    </row>
    <row r="58" spans="1:35" ht="27" customHeight="1">
      <c r="A58" s="43"/>
      <c r="B58" s="43" t="s">
        <v>198</v>
      </c>
      <c r="C58" s="1596" t="s">
        <v>199</v>
      </c>
      <c r="D58" s="1596"/>
      <c r="E58" s="1596"/>
      <c r="F58" s="1596"/>
      <c r="G58" s="1596"/>
      <c r="H58" s="1596"/>
      <c r="I58" s="1596"/>
      <c r="J58" s="1596"/>
      <c r="K58" s="1596"/>
      <c r="L58" s="1596"/>
      <c r="M58" s="1596"/>
      <c r="N58" s="1596"/>
      <c r="O58" s="1596"/>
      <c r="P58" s="1596"/>
      <c r="Q58" s="1596"/>
      <c r="R58" s="1596"/>
      <c r="S58" s="1596"/>
      <c r="T58" s="1596"/>
      <c r="U58" s="1596"/>
      <c r="V58" s="1596"/>
      <c r="W58" s="1596"/>
      <c r="X58" s="1596"/>
      <c r="Y58" s="1596"/>
      <c r="Z58" s="1596"/>
      <c r="AA58" s="1596"/>
      <c r="AB58" s="1596"/>
      <c r="AC58" s="1596"/>
      <c r="AD58" s="1596"/>
      <c r="AE58" s="1596"/>
      <c r="AF58" s="1596"/>
      <c r="AG58" s="1596"/>
      <c r="AH58" s="1596"/>
      <c r="AI58" s="1596"/>
    </row>
    <row r="59" spans="1:35" ht="26.25" customHeight="1">
      <c r="A59" s="43"/>
      <c r="B59" s="43" t="s">
        <v>200</v>
      </c>
      <c r="C59" s="1596" t="s">
        <v>201</v>
      </c>
      <c r="D59" s="1596"/>
      <c r="E59" s="1596"/>
      <c r="F59" s="1596"/>
      <c r="G59" s="1596"/>
      <c r="H59" s="1596"/>
      <c r="I59" s="1596"/>
      <c r="J59" s="1596"/>
      <c r="K59" s="1596"/>
      <c r="L59" s="1596"/>
      <c r="M59" s="1596"/>
      <c r="N59" s="1596"/>
      <c r="O59" s="1596"/>
      <c r="P59" s="1596"/>
      <c r="Q59" s="1596"/>
      <c r="R59" s="1596"/>
      <c r="S59" s="1596"/>
      <c r="T59" s="1596"/>
      <c r="U59" s="1596"/>
      <c r="V59" s="1596"/>
      <c r="W59" s="1596"/>
      <c r="X59" s="1596"/>
      <c r="Y59" s="1596"/>
      <c r="Z59" s="1596"/>
      <c r="AA59" s="1596"/>
      <c r="AB59" s="1596"/>
      <c r="AC59" s="1596"/>
      <c r="AD59" s="1596"/>
      <c r="AE59" s="1596"/>
      <c r="AF59" s="1596"/>
      <c r="AG59" s="1596"/>
      <c r="AH59" s="1596"/>
      <c r="AI59" s="1596"/>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597" t="s">
        <v>202</v>
      </c>
      <c r="C61" s="1598"/>
      <c r="D61" s="1598"/>
      <c r="E61" s="1598"/>
      <c r="F61" s="1598"/>
      <c r="G61" s="1598"/>
      <c r="H61" s="1598"/>
      <c r="I61" s="1598"/>
      <c r="J61" s="1598"/>
      <c r="K61" s="1598"/>
      <c r="L61" s="1598"/>
      <c r="M61" s="1598"/>
      <c r="N61" s="1598"/>
      <c r="O61" s="1598"/>
      <c r="P61" s="1598"/>
      <c r="Q61" s="1598"/>
      <c r="R61" s="1598"/>
      <c r="S61" s="1598"/>
      <c r="T61" s="1598"/>
      <c r="U61" s="1598"/>
      <c r="V61" s="1598"/>
      <c r="W61" s="1598"/>
      <c r="X61" s="1598"/>
      <c r="Y61" s="1598"/>
      <c r="Z61" s="1598"/>
      <c r="AA61" s="1598"/>
      <c r="AB61" s="1598"/>
      <c r="AC61" s="1598"/>
      <c r="AD61" s="1598"/>
      <c r="AE61" s="1598"/>
      <c r="AF61" s="1598"/>
      <c r="AG61" s="1598"/>
      <c r="AH61" s="1598"/>
      <c r="AI61" s="1598"/>
    </row>
    <row r="62" spans="1:35" ht="39" customHeight="1">
      <c r="A62" s="43"/>
      <c r="B62" s="1599" t="s">
        <v>203</v>
      </c>
      <c r="C62" s="1783"/>
      <c r="D62" s="1783"/>
      <c r="E62" s="1783"/>
      <c r="F62" s="1783"/>
      <c r="G62" s="1783"/>
      <c r="H62" s="1783"/>
      <c r="I62" s="1783"/>
      <c r="J62" s="1783"/>
      <c r="K62" s="1783"/>
      <c r="L62" s="1783"/>
      <c r="M62" s="1783"/>
      <c r="N62" s="1783"/>
      <c r="O62" s="1783"/>
      <c r="P62" s="1783"/>
      <c r="Q62" s="1783"/>
      <c r="R62" s="1783"/>
      <c r="S62" s="1783"/>
      <c r="T62" s="1783"/>
      <c r="U62" s="1783"/>
      <c r="V62" s="1783"/>
      <c r="W62" s="1783"/>
      <c r="X62" s="1783"/>
      <c r="Y62" s="1783"/>
      <c r="Z62" s="1783"/>
      <c r="AA62" s="1783"/>
      <c r="AB62" s="1783"/>
      <c r="AC62" s="1783"/>
      <c r="AD62" s="1783"/>
      <c r="AE62" s="1783"/>
      <c r="AF62" s="1783"/>
      <c r="AG62" s="1783"/>
      <c r="AH62" s="1783"/>
      <c r="AI62" s="1783"/>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597" t="s">
        <v>204</v>
      </c>
      <c r="C64" s="1598"/>
      <c r="D64" s="1598"/>
      <c r="E64" s="1598"/>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c r="AI64" s="1598"/>
    </row>
    <row r="65" spans="1:35" ht="39" customHeight="1">
      <c r="A65" s="43"/>
      <c r="B65" s="1599" t="s">
        <v>205</v>
      </c>
      <c r="C65" s="1783"/>
      <c r="D65" s="1783"/>
      <c r="E65" s="1783"/>
      <c r="F65" s="1783"/>
      <c r="G65" s="1783"/>
      <c r="H65" s="1783"/>
      <c r="I65" s="1783"/>
      <c r="J65" s="1783"/>
      <c r="K65" s="1783"/>
      <c r="L65" s="1783"/>
      <c r="M65" s="1783"/>
      <c r="N65" s="1783"/>
      <c r="O65" s="1783"/>
      <c r="P65" s="1783"/>
      <c r="Q65" s="1783"/>
      <c r="R65" s="1783"/>
      <c r="S65" s="1783"/>
      <c r="T65" s="1783"/>
      <c r="U65" s="1783"/>
      <c r="V65" s="1783"/>
      <c r="W65" s="1783"/>
      <c r="X65" s="1783"/>
      <c r="Y65" s="1783"/>
      <c r="Z65" s="1783"/>
      <c r="AA65" s="1783"/>
      <c r="AB65" s="1783"/>
      <c r="AC65" s="1783"/>
      <c r="AD65" s="1783"/>
      <c r="AE65" s="1783"/>
      <c r="AF65" s="1783"/>
      <c r="AG65" s="1783"/>
      <c r="AH65" s="1783"/>
      <c r="AI65" s="1783"/>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597" t="s">
        <v>206</v>
      </c>
      <c r="C67" s="1598"/>
      <c r="D67" s="1598"/>
      <c r="E67" s="1598"/>
      <c r="F67" s="1598"/>
      <c r="G67" s="1598"/>
      <c r="H67" s="1598"/>
      <c r="I67" s="1598"/>
      <c r="J67" s="1598"/>
      <c r="K67" s="1598"/>
      <c r="L67" s="1598"/>
      <c r="M67" s="1598"/>
      <c r="N67" s="1598"/>
      <c r="O67" s="1598"/>
      <c r="P67" s="1598"/>
      <c r="Q67" s="1598"/>
      <c r="R67" s="1598"/>
      <c r="S67" s="1598"/>
      <c r="T67" s="1598"/>
      <c r="U67" s="1598"/>
      <c r="V67" s="1598"/>
      <c r="W67" s="1598"/>
      <c r="X67" s="1598"/>
      <c r="Y67" s="1598"/>
      <c r="Z67" s="1598"/>
      <c r="AA67" s="1598"/>
      <c r="AB67" s="1598"/>
      <c r="AC67" s="1598"/>
      <c r="AD67" s="1598"/>
      <c r="AE67" s="1598"/>
      <c r="AF67" s="1598"/>
      <c r="AG67" s="1598"/>
      <c r="AH67" s="1598"/>
      <c r="AI67" s="1598"/>
    </row>
    <row r="68" spans="1:35" ht="36" customHeight="1">
      <c r="B68" s="1599" t="s">
        <v>207</v>
      </c>
      <c r="C68" s="1783"/>
      <c r="D68" s="1783"/>
      <c r="E68" s="1783"/>
      <c r="F68" s="1783"/>
      <c r="G68" s="1783"/>
      <c r="H68" s="1783"/>
      <c r="I68" s="1783"/>
      <c r="J68" s="1783"/>
      <c r="K68" s="1783"/>
      <c r="L68" s="1783"/>
      <c r="M68" s="1783"/>
      <c r="N68" s="1783"/>
      <c r="O68" s="1783"/>
      <c r="P68" s="1783"/>
      <c r="Q68" s="1783"/>
      <c r="R68" s="1783"/>
      <c r="S68" s="1783"/>
      <c r="T68" s="1783"/>
      <c r="U68" s="1783"/>
      <c r="V68" s="1783"/>
      <c r="W68" s="1783"/>
      <c r="X68" s="1783"/>
      <c r="Y68" s="1783"/>
      <c r="Z68" s="1783"/>
      <c r="AA68" s="1783"/>
      <c r="AB68" s="1783"/>
      <c r="AC68" s="1783"/>
      <c r="AD68" s="1783"/>
      <c r="AE68" s="1783"/>
      <c r="AF68" s="1783"/>
      <c r="AG68" s="1783"/>
      <c r="AH68" s="1783"/>
      <c r="AI68" s="1783"/>
    </row>
  </sheetData>
  <mergeCells count="126">
    <mergeCell ref="B65:AI65"/>
    <mergeCell ref="B67:AI67"/>
    <mergeCell ref="B68:AI68"/>
    <mergeCell ref="C57:AI57"/>
    <mergeCell ref="C58:AI58"/>
    <mergeCell ref="C59:AI59"/>
    <mergeCell ref="B61:AI61"/>
    <mergeCell ref="B62:AI62"/>
    <mergeCell ref="B64:AI64"/>
    <mergeCell ref="B48:AI49"/>
    <mergeCell ref="B50:AI50"/>
    <mergeCell ref="B51:AI53"/>
    <mergeCell ref="B54:AI54"/>
    <mergeCell ref="C55:AI55"/>
    <mergeCell ref="C56:AI56"/>
    <mergeCell ref="A45:G45"/>
    <mergeCell ref="H45:L45"/>
    <mergeCell ref="M45:R45"/>
    <mergeCell ref="S45:W45"/>
    <mergeCell ref="X45:AD45"/>
    <mergeCell ref="AE45:AI45"/>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M9:R9"/>
    <mergeCell ref="S9:S11"/>
    <mergeCell ref="T9:X11"/>
    <mergeCell ref="Y9:Y11"/>
    <mergeCell ref="Z9:AI11"/>
    <mergeCell ref="AC1:AI1"/>
    <mergeCell ref="A2:J2"/>
    <mergeCell ref="A3:AI3"/>
    <mergeCell ref="E11:L11"/>
    <mergeCell ref="M11:R11"/>
    <mergeCell ref="A5:H5"/>
    <mergeCell ref="A6:H6"/>
    <mergeCell ref="I6:AE6"/>
    <mergeCell ref="I5:AE5"/>
  </mergeCells>
  <phoneticPr fontId="12"/>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133</v>
      </c>
    </row>
    <row r="2" spans="1:35">
      <c r="A2" s="1648" t="s">
        <v>208</v>
      </c>
      <c r="B2" s="1636"/>
      <c r="C2" s="1636"/>
      <c r="D2" s="1636"/>
      <c r="E2" s="1636"/>
      <c r="F2" s="1636"/>
      <c r="G2" s="1636"/>
      <c r="H2" s="1636"/>
      <c r="I2" s="1636"/>
      <c r="J2" s="1649"/>
    </row>
    <row r="3" spans="1:35" ht="14.25">
      <c r="A3" s="48" t="s">
        <v>209</v>
      </c>
    </row>
    <row r="5" spans="1:35" ht="30" customHeight="1">
      <c r="A5" s="1784" t="s">
        <v>529</v>
      </c>
      <c r="B5" s="1725"/>
      <c r="C5" s="1725"/>
      <c r="D5" s="1762"/>
      <c r="E5" s="1785"/>
      <c r="F5" s="1748"/>
      <c r="G5" s="1748"/>
      <c r="H5" s="1748"/>
      <c r="I5" s="1748"/>
      <c r="J5" s="1748"/>
      <c r="K5" s="1748"/>
      <c r="L5" s="1748"/>
      <c r="M5" s="1748"/>
      <c r="N5" s="1748"/>
      <c r="O5" s="1748"/>
      <c r="P5" s="1748"/>
      <c r="Q5" s="1748"/>
      <c r="R5" s="1742" t="s">
        <v>210</v>
      </c>
      <c r="S5" s="1742"/>
      <c r="T5" s="1742"/>
      <c r="U5" s="1742"/>
      <c r="V5" s="1786"/>
      <c r="W5" s="1786"/>
      <c r="X5" s="1786"/>
      <c r="Y5" s="1786"/>
      <c r="Z5" s="1786"/>
      <c r="AA5" s="1786"/>
      <c r="AB5" s="1786"/>
      <c r="AC5" s="1786"/>
      <c r="AD5" s="1786"/>
      <c r="AE5" s="1786"/>
      <c r="AF5" s="1786"/>
      <c r="AG5" s="1786"/>
      <c r="AH5" s="1786"/>
      <c r="AI5" s="1787"/>
    </row>
    <row r="6" spans="1:35">
      <c r="A6" s="1750" t="s">
        <v>211</v>
      </c>
      <c r="B6" s="1751"/>
      <c r="C6" s="1751"/>
      <c r="D6" s="1789"/>
      <c r="E6" s="1796" t="s">
        <v>149</v>
      </c>
      <c r="F6" s="1797"/>
      <c r="G6" s="1797"/>
      <c r="H6" s="1797"/>
      <c r="I6" s="1797"/>
      <c r="J6" s="1797"/>
      <c r="K6" s="1797"/>
      <c r="L6" s="1797"/>
      <c r="M6" s="1797"/>
      <c r="N6" s="1797"/>
      <c r="O6" s="1797"/>
      <c r="P6" s="1797"/>
      <c r="Q6" s="1797"/>
      <c r="R6" s="1797"/>
      <c r="S6" s="1797"/>
      <c r="T6" s="1797"/>
      <c r="U6" s="1797"/>
      <c r="V6" s="1797"/>
      <c r="W6" s="1797"/>
      <c r="X6" s="1797"/>
      <c r="Y6" s="1797"/>
      <c r="Z6" s="1797"/>
      <c r="AA6" s="1797"/>
      <c r="AB6" s="1797"/>
      <c r="AC6" s="1797"/>
      <c r="AD6" s="1797"/>
      <c r="AE6" s="1797"/>
      <c r="AF6" s="1797"/>
      <c r="AG6" s="1797"/>
      <c r="AH6" s="1797"/>
      <c r="AI6" s="1798"/>
    </row>
    <row r="7" spans="1:35">
      <c r="A7" s="1790"/>
      <c r="B7" s="1751"/>
      <c r="C7" s="1751"/>
      <c r="D7" s="1789"/>
      <c r="E7" s="1689"/>
      <c r="F7" s="1690"/>
      <c r="G7" s="1690"/>
      <c r="H7" s="1690"/>
      <c r="I7" s="1690"/>
      <c r="J7" s="1690"/>
      <c r="K7" s="1690"/>
      <c r="L7" s="1690"/>
      <c r="M7" s="1690"/>
      <c r="N7" s="1690"/>
      <c r="O7" s="1690"/>
      <c r="P7" s="1690"/>
      <c r="Q7" s="1690"/>
      <c r="R7" s="1690"/>
      <c r="S7" s="1690"/>
      <c r="T7" s="1690"/>
      <c r="U7" s="1690"/>
      <c r="V7" s="1690"/>
      <c r="W7" s="1690"/>
      <c r="X7" s="1690"/>
      <c r="Y7" s="1690"/>
      <c r="Z7" s="1690"/>
      <c r="AA7" s="1690"/>
      <c r="AB7" s="1690"/>
      <c r="AC7" s="1690"/>
      <c r="AD7" s="1690"/>
      <c r="AE7" s="1690"/>
      <c r="AF7" s="1690"/>
      <c r="AG7" s="1690"/>
      <c r="AH7" s="1690"/>
      <c r="AI7" s="1691"/>
    </row>
    <row r="8" spans="1:35">
      <c r="A8" s="1790"/>
      <c r="B8" s="1751"/>
      <c r="C8" s="1751"/>
      <c r="D8" s="1789"/>
      <c r="E8" s="1799" t="s">
        <v>212</v>
      </c>
      <c r="F8" s="1800"/>
      <c r="G8" s="1800"/>
      <c r="H8" s="1800"/>
      <c r="I8" s="1800"/>
      <c r="J8" s="1800"/>
      <c r="K8" s="1800"/>
      <c r="L8" s="1800"/>
      <c r="M8" s="1800"/>
      <c r="N8" s="1800"/>
      <c r="O8" s="1800"/>
      <c r="P8" s="1800"/>
      <c r="Q8" s="1800"/>
      <c r="R8" s="1800"/>
      <c r="S8" s="1800"/>
      <c r="T8" s="1800"/>
      <c r="U8" s="1788"/>
      <c r="V8" s="1788"/>
      <c r="W8" s="1788"/>
      <c r="X8" s="1788"/>
      <c r="Y8" s="49" t="s">
        <v>213</v>
      </c>
      <c r="Z8" s="1788"/>
      <c r="AA8" s="1788"/>
      <c r="AB8" s="1788"/>
      <c r="AC8" s="1788"/>
      <c r="AD8" s="49" t="s">
        <v>213</v>
      </c>
      <c r="AE8" s="1788"/>
      <c r="AF8" s="1788"/>
      <c r="AG8" s="1788"/>
      <c r="AH8" s="1788"/>
      <c r="AI8" s="50" t="s">
        <v>214</v>
      </c>
    </row>
    <row r="9" spans="1:35">
      <c r="A9" s="1750" t="s">
        <v>215</v>
      </c>
      <c r="B9" s="1751"/>
      <c r="C9" s="1751"/>
      <c r="D9" s="1789"/>
      <c r="E9" s="1710"/>
      <c r="F9" s="1711"/>
      <c r="G9" s="1711"/>
      <c r="H9" s="1711"/>
      <c r="I9" s="1711"/>
      <c r="J9" s="1711"/>
      <c r="K9" s="1711"/>
      <c r="L9" s="1711"/>
      <c r="M9" s="1711"/>
      <c r="N9" s="1711"/>
      <c r="O9" s="1711"/>
      <c r="P9" s="1711"/>
      <c r="Q9" s="1711"/>
      <c r="R9" s="1711"/>
      <c r="S9" s="1711"/>
      <c r="T9" s="1711"/>
      <c r="U9" s="1711"/>
      <c r="V9" s="1711"/>
      <c r="W9" s="1711"/>
      <c r="X9" s="1711"/>
      <c r="Y9" s="1711"/>
      <c r="Z9" s="1711"/>
      <c r="AA9" s="1711"/>
      <c r="AB9" s="1711"/>
      <c r="AC9" s="1711"/>
      <c r="AD9" s="1711"/>
      <c r="AE9" s="1711"/>
      <c r="AF9" s="1711"/>
      <c r="AG9" s="1711"/>
      <c r="AH9" s="1711"/>
      <c r="AI9" s="1712"/>
    </row>
    <row r="10" spans="1:35">
      <c r="A10" s="1790"/>
      <c r="B10" s="1751"/>
      <c r="C10" s="1751"/>
      <c r="D10" s="1789"/>
      <c r="E10" s="1791"/>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c r="AG10" s="1792"/>
      <c r="AH10" s="1792"/>
      <c r="AI10" s="1793"/>
    </row>
    <row r="11" spans="1:35">
      <c r="A11" s="1790"/>
      <c r="B11" s="1751"/>
      <c r="C11" s="1751"/>
      <c r="D11" s="1789"/>
      <c r="E11" s="1794"/>
      <c r="F11" s="1788"/>
      <c r="G11" s="1788"/>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95"/>
    </row>
    <row r="12" spans="1:35" ht="20.100000000000001" customHeight="1">
      <c r="A12" s="1659" t="s">
        <v>150</v>
      </c>
      <c r="B12" s="1635"/>
      <c r="C12" s="1635"/>
      <c r="D12" s="1660"/>
      <c r="E12" s="37" t="s">
        <v>151</v>
      </c>
      <c r="F12" s="1639" t="s">
        <v>144</v>
      </c>
      <c r="G12" s="1639"/>
      <c r="H12" s="1639"/>
      <c r="I12" s="1639"/>
      <c r="J12" s="1639"/>
      <c r="K12" s="1639"/>
      <c r="L12" s="1639"/>
      <c r="M12" s="1639"/>
      <c r="N12" s="1639"/>
      <c r="O12" s="1639"/>
      <c r="P12" s="1639"/>
      <c r="Q12" s="1664"/>
      <c r="R12" s="1665" t="s">
        <v>152</v>
      </c>
      <c r="S12" s="1666"/>
      <c r="T12" s="1666"/>
      <c r="U12" s="1666"/>
      <c r="V12" s="1667"/>
      <c r="W12" s="1638" t="s">
        <v>153</v>
      </c>
      <c r="X12" s="1639"/>
      <c r="Y12" s="1639"/>
      <c r="Z12" s="1639"/>
      <c r="AA12" s="1639"/>
      <c r="AB12" s="1639"/>
      <c r="AC12" s="1639"/>
      <c r="AD12" s="1639"/>
      <c r="AE12" s="1639"/>
      <c r="AF12" s="1639"/>
      <c r="AG12" s="1639"/>
      <c r="AH12" s="1639"/>
      <c r="AI12" s="1640"/>
    </row>
    <row r="13" spans="1:35" ht="20.100000000000001" customHeight="1">
      <c r="A13" s="1661"/>
      <c r="B13" s="1662"/>
      <c r="C13" s="1662"/>
      <c r="D13" s="1663"/>
      <c r="E13" s="38" t="s">
        <v>154</v>
      </c>
      <c r="F13" s="1672" t="s">
        <v>144</v>
      </c>
      <c r="G13" s="1672"/>
      <c r="H13" s="1672"/>
      <c r="I13" s="1672"/>
      <c r="J13" s="1672"/>
      <c r="K13" s="1672"/>
      <c r="L13" s="1672"/>
      <c r="M13" s="1672"/>
      <c r="N13" s="1672"/>
      <c r="O13" s="1672"/>
      <c r="P13" s="1672"/>
      <c r="Q13" s="1674"/>
      <c r="R13" s="1668"/>
      <c r="S13" s="1669"/>
      <c r="T13" s="1669"/>
      <c r="U13" s="1669"/>
      <c r="V13" s="1670"/>
      <c r="W13" s="1671"/>
      <c r="X13" s="1672"/>
      <c r="Y13" s="1672"/>
      <c r="Z13" s="1672"/>
      <c r="AA13" s="1672"/>
      <c r="AB13" s="1672"/>
      <c r="AC13" s="1672"/>
      <c r="AD13" s="1672"/>
      <c r="AE13" s="1672"/>
      <c r="AF13" s="1672"/>
      <c r="AG13" s="1672"/>
      <c r="AH13" s="1672"/>
      <c r="AI13" s="1673"/>
    </row>
    <row r="15" spans="1:35" ht="13.5" customHeight="1">
      <c r="A15" s="1699" t="s">
        <v>137</v>
      </c>
      <c r="B15" s="1700"/>
      <c r="C15" s="1700"/>
      <c r="D15" s="1701"/>
      <c r="E15" s="1804" t="s">
        <v>216</v>
      </c>
      <c r="F15" s="1804"/>
      <c r="G15" s="1804"/>
      <c r="H15" s="1804"/>
      <c r="I15" s="1804"/>
      <c r="J15" s="1804"/>
      <c r="K15" s="1804"/>
      <c r="L15" s="1805"/>
      <c r="M15" s="1708" t="s">
        <v>139</v>
      </c>
      <c r="N15" s="1708"/>
      <c r="O15" s="1708"/>
      <c r="P15" s="1708"/>
      <c r="Q15" s="1708"/>
      <c r="R15" s="1708"/>
      <c r="S15" s="1708"/>
      <c r="T15" s="1708"/>
      <c r="U15" s="1708"/>
      <c r="V15" s="1708"/>
      <c r="W15" s="1708"/>
      <c r="X15" s="1708"/>
      <c r="Y15" s="1708"/>
      <c r="Z15" s="1708" t="s">
        <v>140</v>
      </c>
      <c r="AA15" s="1708"/>
      <c r="AB15" s="1708"/>
      <c r="AC15" s="1708"/>
      <c r="AD15" s="1708"/>
      <c r="AE15" s="1708"/>
      <c r="AF15" s="1708"/>
      <c r="AG15" s="1708"/>
      <c r="AH15" s="1708"/>
      <c r="AI15" s="1717"/>
    </row>
    <row r="16" spans="1:35" ht="18" customHeight="1">
      <c r="A16" s="1695"/>
      <c r="B16" s="1696"/>
      <c r="C16" s="1696"/>
      <c r="D16" s="1702"/>
      <c r="E16" s="1692"/>
      <c r="F16" s="1693"/>
      <c r="G16" s="1693"/>
      <c r="H16" s="1693"/>
      <c r="I16" s="1693"/>
      <c r="J16" s="1693"/>
      <c r="K16" s="1693"/>
      <c r="L16" s="1694"/>
      <c r="M16" s="1633" t="s">
        <v>141</v>
      </c>
      <c r="N16" s="1634"/>
      <c r="O16" s="1634"/>
      <c r="P16" s="1634"/>
      <c r="Q16" s="1634"/>
      <c r="R16" s="1634"/>
      <c r="S16" s="1635" t="s">
        <v>142</v>
      </c>
      <c r="T16" s="1636"/>
      <c r="U16" s="1636"/>
      <c r="V16" s="1636"/>
      <c r="W16" s="1636"/>
      <c r="X16" s="1636"/>
      <c r="Y16" s="1637" t="s">
        <v>143</v>
      </c>
      <c r="Z16" s="1638" t="s">
        <v>144</v>
      </c>
      <c r="AA16" s="1639"/>
      <c r="AB16" s="1639"/>
      <c r="AC16" s="1639"/>
      <c r="AD16" s="1639"/>
      <c r="AE16" s="1639"/>
      <c r="AF16" s="1639"/>
      <c r="AG16" s="1639"/>
      <c r="AH16" s="1639"/>
      <c r="AI16" s="1640"/>
    </row>
    <row r="17" spans="1:35" ht="4.5" customHeight="1">
      <c r="A17" s="1695"/>
      <c r="B17" s="1696"/>
      <c r="C17" s="1696"/>
      <c r="D17" s="1702"/>
      <c r="E17" s="1695"/>
      <c r="F17" s="1696"/>
      <c r="G17" s="1696"/>
      <c r="H17" s="1696"/>
      <c r="I17" s="1696"/>
      <c r="J17" s="1696"/>
      <c r="K17" s="1696"/>
      <c r="L17" s="1697"/>
      <c r="M17" s="35"/>
      <c r="N17" s="36"/>
      <c r="O17" s="36"/>
      <c r="P17" s="36"/>
      <c r="Q17" s="36"/>
      <c r="R17" s="36"/>
      <c r="S17" s="1635"/>
      <c r="T17" s="1636"/>
      <c r="U17" s="1636"/>
      <c r="V17" s="1636"/>
      <c r="W17" s="1636"/>
      <c r="X17" s="1636"/>
      <c r="Y17" s="1637"/>
      <c r="Z17" s="1641"/>
      <c r="AA17" s="1642"/>
      <c r="AB17" s="1642"/>
      <c r="AC17" s="1642"/>
      <c r="AD17" s="1642"/>
      <c r="AE17" s="1642"/>
      <c r="AF17" s="1642"/>
      <c r="AG17" s="1642"/>
      <c r="AH17" s="1642"/>
      <c r="AI17" s="1643"/>
    </row>
    <row r="18" spans="1:35" ht="18" customHeight="1">
      <c r="A18" s="1695"/>
      <c r="B18" s="1696"/>
      <c r="C18" s="1696"/>
      <c r="D18" s="1702"/>
      <c r="E18" s="1652" t="s">
        <v>145</v>
      </c>
      <c r="F18" s="1652"/>
      <c r="G18" s="1652"/>
      <c r="H18" s="1652"/>
      <c r="I18" s="1652"/>
      <c r="J18" s="1652"/>
      <c r="K18" s="1652"/>
      <c r="L18" s="1653"/>
      <c r="M18" s="1654" t="s">
        <v>146</v>
      </c>
      <c r="N18" s="1655"/>
      <c r="O18" s="1655"/>
      <c r="P18" s="1655"/>
      <c r="Q18" s="1655"/>
      <c r="R18" s="1655"/>
      <c r="S18" s="1635"/>
      <c r="T18" s="1636"/>
      <c r="U18" s="1636"/>
      <c r="V18" s="1636"/>
      <c r="W18" s="1636"/>
      <c r="X18" s="1636"/>
      <c r="Y18" s="1637"/>
      <c r="Z18" s="1644"/>
      <c r="AA18" s="1645"/>
      <c r="AB18" s="1645"/>
      <c r="AC18" s="1645"/>
      <c r="AD18" s="1645"/>
      <c r="AE18" s="1645"/>
      <c r="AF18" s="1645"/>
      <c r="AG18" s="1645"/>
      <c r="AH18" s="1645"/>
      <c r="AI18" s="1646"/>
    </row>
    <row r="19" spans="1:35" ht="18" customHeight="1">
      <c r="A19" s="1695"/>
      <c r="B19" s="1696"/>
      <c r="C19" s="1696"/>
      <c r="D19" s="1702"/>
      <c r="E19" s="1692"/>
      <c r="F19" s="1693"/>
      <c r="G19" s="1693"/>
      <c r="H19" s="1693"/>
      <c r="I19" s="1693"/>
      <c r="J19" s="1693"/>
      <c r="K19" s="1693"/>
      <c r="L19" s="1694"/>
      <c r="M19" s="1633" t="s">
        <v>141</v>
      </c>
      <c r="N19" s="1634"/>
      <c r="O19" s="1634"/>
      <c r="P19" s="1634"/>
      <c r="Q19" s="1634"/>
      <c r="R19" s="1634"/>
      <c r="S19" s="1635" t="s">
        <v>142</v>
      </c>
      <c r="T19" s="1636"/>
      <c r="U19" s="1636"/>
      <c r="V19" s="1636"/>
      <c r="W19" s="1636"/>
      <c r="X19" s="1636"/>
      <c r="Y19" s="1637" t="s">
        <v>143</v>
      </c>
      <c r="Z19" s="1638" t="s">
        <v>144</v>
      </c>
      <c r="AA19" s="1639"/>
      <c r="AB19" s="1639"/>
      <c r="AC19" s="1639"/>
      <c r="AD19" s="1639"/>
      <c r="AE19" s="1639"/>
      <c r="AF19" s="1639"/>
      <c r="AG19" s="1639"/>
      <c r="AH19" s="1639"/>
      <c r="AI19" s="1640"/>
    </row>
    <row r="20" spans="1:35" ht="4.5" customHeight="1">
      <c r="A20" s="1695"/>
      <c r="B20" s="1696"/>
      <c r="C20" s="1696"/>
      <c r="D20" s="1702"/>
      <c r="E20" s="1695"/>
      <c r="F20" s="1696"/>
      <c r="G20" s="1696"/>
      <c r="H20" s="1696"/>
      <c r="I20" s="1696"/>
      <c r="J20" s="1696"/>
      <c r="K20" s="1696"/>
      <c r="L20" s="1697"/>
      <c r="M20" s="35"/>
      <c r="N20" s="36"/>
      <c r="O20" s="36"/>
      <c r="P20" s="36"/>
      <c r="Q20" s="36"/>
      <c r="R20" s="36"/>
      <c r="S20" s="1635"/>
      <c r="T20" s="1636"/>
      <c r="U20" s="1636"/>
      <c r="V20" s="1636"/>
      <c r="W20" s="1636"/>
      <c r="X20" s="1636"/>
      <c r="Y20" s="1637"/>
      <c r="Z20" s="1641"/>
      <c r="AA20" s="1642"/>
      <c r="AB20" s="1642"/>
      <c r="AC20" s="1642"/>
      <c r="AD20" s="1642"/>
      <c r="AE20" s="1642"/>
      <c r="AF20" s="1642"/>
      <c r="AG20" s="1642"/>
      <c r="AH20" s="1642"/>
      <c r="AI20" s="1643"/>
    </row>
    <row r="21" spans="1:35" ht="18" customHeight="1">
      <c r="A21" s="1703"/>
      <c r="B21" s="1704"/>
      <c r="C21" s="1704"/>
      <c r="D21" s="1705"/>
      <c r="E21" s="1676" t="s">
        <v>145</v>
      </c>
      <c r="F21" s="1676"/>
      <c r="G21" s="1676"/>
      <c r="H21" s="1676"/>
      <c r="I21" s="1676"/>
      <c r="J21" s="1676"/>
      <c r="K21" s="1676"/>
      <c r="L21" s="1677"/>
      <c r="M21" s="1678" t="s">
        <v>146</v>
      </c>
      <c r="N21" s="1679"/>
      <c r="O21" s="1679"/>
      <c r="P21" s="1679"/>
      <c r="Q21" s="1679"/>
      <c r="R21" s="1679"/>
      <c r="S21" s="1662"/>
      <c r="T21" s="1698"/>
      <c r="U21" s="1698"/>
      <c r="V21" s="1698"/>
      <c r="W21" s="1698"/>
      <c r="X21" s="1698"/>
      <c r="Y21" s="1675"/>
      <c r="Z21" s="1671"/>
      <c r="AA21" s="1672"/>
      <c r="AB21" s="1672"/>
      <c r="AC21" s="1672"/>
      <c r="AD21" s="1672"/>
      <c r="AE21" s="1672"/>
      <c r="AF21" s="1672"/>
      <c r="AG21" s="1672"/>
      <c r="AH21" s="1672"/>
      <c r="AI21" s="1673"/>
    </row>
    <row r="23" spans="1:35" ht="13.5" customHeight="1">
      <c r="A23" s="1801" t="s">
        <v>161</v>
      </c>
      <c r="B23" s="1708"/>
      <c r="C23" s="1708"/>
      <c r="D23" s="1708"/>
      <c r="E23" s="1760" t="s">
        <v>162</v>
      </c>
      <c r="F23" s="1760"/>
      <c r="G23" s="1760"/>
      <c r="H23" s="1760"/>
      <c r="I23" s="1802"/>
      <c r="J23" s="1803" t="s">
        <v>163</v>
      </c>
      <c r="K23" s="1725"/>
      <c r="L23" s="1725"/>
      <c r="M23" s="1725"/>
      <c r="N23" s="1725"/>
      <c r="O23" s="1725"/>
      <c r="P23" s="1725"/>
      <c r="Q23" s="1725"/>
      <c r="R23" s="1725"/>
      <c r="S23" s="1725" t="s">
        <v>164</v>
      </c>
      <c r="T23" s="1725"/>
      <c r="U23" s="1725"/>
      <c r="V23" s="1725"/>
      <c r="W23" s="1725"/>
      <c r="X23" s="1725"/>
      <c r="Y23" s="1725"/>
      <c r="Z23" s="1725"/>
      <c r="AA23" s="1725"/>
      <c r="AB23" s="1725" t="s">
        <v>165</v>
      </c>
      <c r="AC23" s="1725"/>
      <c r="AD23" s="1725"/>
      <c r="AE23" s="1725"/>
      <c r="AF23" s="1725"/>
      <c r="AG23" s="1725"/>
      <c r="AH23" s="1725"/>
      <c r="AI23" s="1762"/>
    </row>
    <row r="24" spans="1:35" ht="30" customHeight="1">
      <c r="A24" s="1732"/>
      <c r="B24" s="1733"/>
      <c r="C24" s="1733"/>
      <c r="D24" s="1733"/>
      <c r="E24" s="1760"/>
      <c r="F24" s="1760"/>
      <c r="G24" s="1760"/>
      <c r="H24" s="1760"/>
      <c r="I24" s="1802"/>
      <c r="J24" s="1763" t="s">
        <v>166</v>
      </c>
      <c r="K24" s="1756"/>
      <c r="L24" s="1756"/>
      <c r="M24" s="1756"/>
      <c r="N24" s="1756"/>
      <c r="O24" s="1756"/>
      <c r="P24" s="1756"/>
      <c r="Q24" s="1756"/>
      <c r="R24" s="1756"/>
      <c r="S24" s="1718" t="s">
        <v>166</v>
      </c>
      <c r="T24" s="1756"/>
      <c r="U24" s="1756"/>
      <c r="V24" s="1756"/>
      <c r="W24" s="1756"/>
      <c r="X24" s="1756"/>
      <c r="Y24" s="1756"/>
      <c r="Z24" s="1756"/>
      <c r="AA24" s="1756"/>
      <c r="AB24" s="1718" t="s">
        <v>166</v>
      </c>
      <c r="AC24" s="1718"/>
      <c r="AD24" s="1718"/>
      <c r="AE24" s="1718"/>
      <c r="AF24" s="1718"/>
      <c r="AG24" s="1718"/>
      <c r="AH24" s="1718"/>
      <c r="AI24" s="1719"/>
    </row>
    <row r="25" spans="1:35" ht="13.5" customHeight="1">
      <c r="A25" s="1732"/>
      <c r="B25" s="1733"/>
      <c r="C25" s="1733"/>
      <c r="D25" s="1733"/>
      <c r="E25" s="1760" t="s">
        <v>217</v>
      </c>
      <c r="F25" s="1760"/>
      <c r="G25" s="1760"/>
      <c r="H25" s="1760"/>
      <c r="I25" s="1802"/>
      <c r="J25" s="1724" t="s">
        <v>169</v>
      </c>
      <c r="K25" s="1725"/>
      <c r="L25" s="1725"/>
      <c r="M25" s="1725"/>
      <c r="N25" s="1725"/>
      <c r="O25" s="1725"/>
      <c r="P25" s="1725" t="s">
        <v>163</v>
      </c>
      <c r="Q25" s="1725"/>
      <c r="R25" s="1725"/>
      <c r="S25" s="1725"/>
      <c r="T25" s="1725"/>
      <c r="U25" s="1725"/>
      <c r="V25" s="1725"/>
      <c r="W25" s="1742" t="s">
        <v>164</v>
      </c>
      <c r="X25" s="1742"/>
      <c r="Y25" s="1742"/>
      <c r="Z25" s="1742"/>
      <c r="AA25" s="1742"/>
      <c r="AB25" s="1742"/>
      <c r="AC25" s="1742"/>
      <c r="AD25" s="1742" t="s">
        <v>165</v>
      </c>
      <c r="AE25" s="1742"/>
      <c r="AF25" s="1742"/>
      <c r="AG25" s="1742"/>
      <c r="AH25" s="1742"/>
      <c r="AI25" s="1743"/>
    </row>
    <row r="26" spans="1:35">
      <c r="A26" s="1737"/>
      <c r="B26" s="1738"/>
      <c r="C26" s="1738"/>
      <c r="D26" s="1738"/>
      <c r="E26" s="1760"/>
      <c r="F26" s="1760"/>
      <c r="G26" s="1760"/>
      <c r="H26" s="1760"/>
      <c r="I26" s="1802"/>
      <c r="J26" s="1806"/>
      <c r="K26" s="1756"/>
      <c r="L26" s="1756"/>
      <c r="M26" s="1756"/>
      <c r="N26" s="1756"/>
      <c r="O26" s="1756"/>
      <c r="P26" s="1756"/>
      <c r="Q26" s="1756"/>
      <c r="R26" s="1756"/>
      <c r="S26" s="1756"/>
      <c r="T26" s="1756"/>
      <c r="U26" s="1756"/>
      <c r="V26" s="1756"/>
      <c r="W26" s="1756"/>
      <c r="X26" s="1756"/>
      <c r="Y26" s="1756"/>
      <c r="Z26" s="1756"/>
      <c r="AA26" s="1756"/>
      <c r="AB26" s="1756"/>
      <c r="AC26" s="1756"/>
      <c r="AD26" s="1718"/>
      <c r="AE26" s="1718"/>
      <c r="AF26" s="1718"/>
      <c r="AG26" s="1718"/>
      <c r="AH26" s="1718"/>
      <c r="AI26" s="1719"/>
    </row>
    <row r="28" spans="1:35" ht="30" customHeight="1">
      <c r="A28" s="1811" t="s">
        <v>218</v>
      </c>
      <c r="B28" s="1708"/>
      <c r="C28" s="1708"/>
      <c r="D28" s="1708"/>
      <c r="E28" s="1708"/>
      <c r="F28" s="1708"/>
      <c r="G28" s="1708"/>
      <c r="H28" s="1708"/>
      <c r="I28" s="1812"/>
      <c r="J28" s="1812"/>
      <c r="K28" s="1812"/>
      <c r="L28" s="1812"/>
      <c r="M28" s="1812"/>
      <c r="N28" s="1812"/>
      <c r="O28" s="1812"/>
      <c r="P28" s="1813"/>
      <c r="R28" s="1731" t="s">
        <v>219</v>
      </c>
      <c r="S28" s="1708"/>
      <c r="T28" s="1708"/>
      <c r="U28" s="1708"/>
      <c r="V28" s="1708"/>
      <c r="W28" s="1708"/>
      <c r="X28" s="1708"/>
      <c r="Y28" s="1708"/>
      <c r="Z28" s="1812"/>
      <c r="AA28" s="1812"/>
      <c r="AB28" s="1812"/>
      <c r="AC28" s="1812"/>
      <c r="AD28" s="1812"/>
      <c r="AE28" s="1812"/>
      <c r="AF28" s="1812"/>
      <c r="AG28" s="1812"/>
      <c r="AH28" s="1812"/>
      <c r="AI28" s="1813"/>
    </row>
    <row r="29" spans="1:35" ht="30" customHeight="1">
      <c r="A29" s="51"/>
      <c r="B29" s="1814" t="s">
        <v>220</v>
      </c>
      <c r="C29" s="1733"/>
      <c r="D29" s="1733"/>
      <c r="E29" s="1733"/>
      <c r="F29" s="1733"/>
      <c r="G29" s="1733"/>
      <c r="H29" s="1733"/>
      <c r="I29" s="1734"/>
      <c r="J29" s="1734"/>
      <c r="K29" s="1734"/>
      <c r="L29" s="1734"/>
      <c r="M29" s="1734"/>
      <c r="N29" s="1734"/>
      <c r="O29" s="1734"/>
      <c r="P29" s="1810"/>
      <c r="R29" s="1732" t="s">
        <v>221</v>
      </c>
      <c r="S29" s="1733"/>
      <c r="T29" s="1733"/>
      <c r="U29" s="1733"/>
      <c r="V29" s="1733"/>
      <c r="W29" s="1733"/>
      <c r="X29" s="1733"/>
      <c r="Y29" s="1733"/>
      <c r="Z29" s="1734"/>
      <c r="AA29" s="1734"/>
      <c r="AB29" s="1734"/>
      <c r="AC29" s="1734"/>
      <c r="AD29" s="1734"/>
      <c r="AE29" s="1734"/>
      <c r="AF29" s="1734"/>
      <c r="AG29" s="1734"/>
      <c r="AH29" s="1734"/>
      <c r="AI29" s="1810"/>
    </row>
    <row r="30" spans="1:35" ht="30" customHeight="1">
      <c r="A30" s="1809" t="s">
        <v>222</v>
      </c>
      <c r="B30" s="1733"/>
      <c r="C30" s="1733"/>
      <c r="D30" s="1733"/>
      <c r="E30" s="1733"/>
      <c r="F30" s="1733"/>
      <c r="G30" s="1733"/>
      <c r="H30" s="1733"/>
      <c r="I30" s="1815" t="s">
        <v>223</v>
      </c>
      <c r="J30" s="1816"/>
      <c r="K30" s="1816"/>
      <c r="L30" s="1817"/>
      <c r="M30" s="1817"/>
      <c r="N30" s="1817"/>
      <c r="O30" s="1817"/>
      <c r="P30" s="1818"/>
      <c r="R30" s="1732" t="s">
        <v>224</v>
      </c>
      <c r="S30" s="1733"/>
      <c r="T30" s="1733"/>
      <c r="U30" s="1733"/>
      <c r="V30" s="1733"/>
      <c r="W30" s="1733"/>
      <c r="X30" s="1733"/>
      <c r="Y30" s="1733"/>
      <c r="Z30" s="1734"/>
      <c r="AA30" s="1734"/>
      <c r="AB30" s="1734"/>
      <c r="AC30" s="1734"/>
      <c r="AD30" s="1734"/>
      <c r="AE30" s="1734"/>
      <c r="AF30" s="1734"/>
      <c r="AG30" s="1734"/>
      <c r="AH30" s="1734"/>
      <c r="AI30" s="1810"/>
    </row>
    <row r="31" spans="1:35" ht="30" customHeight="1">
      <c r="A31" s="41"/>
      <c r="B31" s="1738" t="s">
        <v>225</v>
      </c>
      <c r="C31" s="1738"/>
      <c r="D31" s="1738"/>
      <c r="E31" s="1738"/>
      <c r="F31" s="1738"/>
      <c r="G31" s="1738"/>
      <c r="H31" s="1738"/>
      <c r="I31" s="1807"/>
      <c r="J31" s="1807"/>
      <c r="K31" s="1807"/>
      <c r="L31" s="1807"/>
      <c r="M31" s="1807"/>
      <c r="N31" s="1807"/>
      <c r="O31" s="1807"/>
      <c r="P31" s="1808"/>
      <c r="R31" s="1809" t="s">
        <v>226</v>
      </c>
      <c r="S31" s="1733"/>
      <c r="T31" s="1733"/>
      <c r="U31" s="1733"/>
      <c r="V31" s="1733"/>
      <c r="W31" s="1733"/>
      <c r="X31" s="1733"/>
      <c r="Y31" s="1733"/>
      <c r="Z31" s="1734"/>
      <c r="AA31" s="1734"/>
      <c r="AB31" s="1734"/>
      <c r="AC31" s="1734"/>
      <c r="AD31" s="1734"/>
      <c r="AE31" s="1734"/>
      <c r="AF31" s="1734"/>
      <c r="AG31" s="1734"/>
      <c r="AH31" s="1734"/>
      <c r="AI31" s="1810"/>
    </row>
    <row r="32" spans="1:35" ht="30" customHeight="1">
      <c r="A32" s="52"/>
      <c r="B32" s="52"/>
      <c r="C32" s="52"/>
      <c r="D32" s="52"/>
      <c r="E32" s="52"/>
      <c r="F32" s="52"/>
      <c r="G32" s="52"/>
      <c r="H32" s="52"/>
      <c r="I32" s="52"/>
      <c r="J32" s="52"/>
      <c r="K32" s="52"/>
      <c r="L32" s="52"/>
      <c r="M32" s="52"/>
      <c r="N32" s="52"/>
      <c r="O32" s="52"/>
      <c r="P32" s="52"/>
      <c r="R32" s="39"/>
      <c r="S32" s="1733" t="s">
        <v>225</v>
      </c>
      <c r="T32" s="1733"/>
      <c r="U32" s="1733"/>
      <c r="V32" s="1733"/>
      <c r="W32" s="1733"/>
      <c r="X32" s="1733"/>
      <c r="Y32" s="1733"/>
      <c r="Z32" s="1819"/>
      <c r="AA32" s="1819"/>
      <c r="AB32" s="1819"/>
      <c r="AC32" s="1819"/>
      <c r="AD32" s="1819"/>
      <c r="AE32" s="1819"/>
      <c r="AF32" s="1819"/>
      <c r="AG32" s="1819"/>
      <c r="AH32" s="1819"/>
      <c r="AI32" s="1820"/>
    </row>
    <row r="33" spans="1:35" ht="30" customHeight="1">
      <c r="A33" s="53"/>
      <c r="B33" s="53"/>
      <c r="C33" s="53"/>
      <c r="D33" s="53"/>
      <c r="E33" s="53"/>
      <c r="F33" s="53"/>
      <c r="G33" s="53"/>
      <c r="H33" s="53"/>
      <c r="I33" s="53"/>
      <c r="J33" s="53"/>
      <c r="K33" s="53"/>
      <c r="L33" s="53"/>
      <c r="M33" s="53"/>
      <c r="N33" s="53"/>
      <c r="O33" s="53"/>
      <c r="P33" s="53"/>
      <c r="R33" s="41"/>
      <c r="S33" s="1738" t="s">
        <v>227</v>
      </c>
      <c r="T33" s="1738"/>
      <c r="U33" s="1738"/>
      <c r="V33" s="1738"/>
      <c r="W33" s="1738"/>
      <c r="X33" s="1738"/>
      <c r="Y33" s="1738"/>
      <c r="Z33" s="1807"/>
      <c r="AA33" s="1807"/>
      <c r="AB33" s="1807"/>
      <c r="AC33" s="1807"/>
      <c r="AD33" s="1807"/>
      <c r="AE33" s="1807"/>
      <c r="AF33" s="1807"/>
      <c r="AG33" s="1807"/>
      <c r="AH33" s="1807"/>
      <c r="AI33" s="1808"/>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76" t="s">
        <v>183</v>
      </c>
      <c r="B35" s="1777"/>
      <c r="C35" s="1777"/>
      <c r="D35" s="1777"/>
      <c r="E35" s="1777"/>
      <c r="F35" s="1777"/>
      <c r="G35" s="1778"/>
      <c r="H35" s="1779" t="s">
        <v>184</v>
      </c>
      <c r="I35" s="1780"/>
      <c r="J35" s="1780"/>
      <c r="K35" s="1780"/>
      <c r="L35" s="1781"/>
      <c r="M35" s="1782" t="s">
        <v>185</v>
      </c>
      <c r="N35" s="1777"/>
      <c r="O35" s="1777"/>
      <c r="P35" s="1777"/>
      <c r="Q35" s="1777"/>
      <c r="R35" s="1778"/>
      <c r="S35" s="1779" t="s">
        <v>184</v>
      </c>
      <c r="T35" s="1780"/>
      <c r="U35" s="1780"/>
      <c r="V35" s="1780"/>
      <c r="W35" s="1781"/>
      <c r="X35" s="1782" t="s">
        <v>186</v>
      </c>
      <c r="Y35" s="1777"/>
      <c r="Z35" s="1777"/>
      <c r="AA35" s="1777"/>
      <c r="AB35" s="1777"/>
      <c r="AC35" s="1777"/>
      <c r="AD35" s="1778"/>
      <c r="AE35" s="1779" t="s">
        <v>184</v>
      </c>
      <c r="AF35" s="1780"/>
      <c r="AG35" s="1780"/>
      <c r="AH35" s="1780"/>
      <c r="AI35" s="1781"/>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96" t="s">
        <v>228</v>
      </c>
      <c r="B37" s="1596"/>
      <c r="C37" s="1596"/>
      <c r="D37" s="1596"/>
      <c r="E37" s="1596"/>
      <c r="F37" s="1596"/>
      <c r="G37" s="1596"/>
      <c r="H37" s="1596"/>
      <c r="I37" s="1596"/>
      <c r="J37" s="1596"/>
      <c r="K37" s="1596"/>
      <c r="L37" s="1596"/>
      <c r="M37" s="1596"/>
      <c r="N37" s="1596"/>
      <c r="O37" s="1596"/>
      <c r="P37" s="1596"/>
      <c r="Q37" s="1596"/>
    </row>
    <row r="38" spans="1:35" ht="13.5" customHeight="1">
      <c r="A38" s="1596"/>
      <c r="B38" s="1596"/>
      <c r="C38" s="1596"/>
      <c r="D38" s="1596"/>
      <c r="E38" s="1596"/>
      <c r="F38" s="1596"/>
      <c r="G38" s="1596"/>
      <c r="H38" s="1596"/>
      <c r="I38" s="1596"/>
      <c r="J38" s="1596"/>
      <c r="K38" s="1596"/>
      <c r="L38" s="1596"/>
      <c r="M38" s="1596"/>
      <c r="N38" s="1596"/>
      <c r="O38" s="1596"/>
      <c r="P38" s="1596"/>
      <c r="Q38" s="1596"/>
      <c r="R38" s="1596" t="s">
        <v>229</v>
      </c>
      <c r="S38" s="1596"/>
      <c r="T38" s="1596"/>
      <c r="U38" s="1596"/>
      <c r="V38" s="1596"/>
      <c r="W38" s="1596"/>
      <c r="X38" s="1596"/>
      <c r="Y38" s="1596"/>
      <c r="Z38" s="1596"/>
      <c r="AA38" s="1596"/>
      <c r="AB38" s="1596"/>
      <c r="AC38" s="1596"/>
      <c r="AD38" s="1596"/>
      <c r="AE38" s="1596"/>
      <c r="AF38" s="1596"/>
      <c r="AG38" s="1596"/>
      <c r="AH38" s="1596"/>
      <c r="AI38" s="1596"/>
    </row>
    <row r="39" spans="1:35">
      <c r="A39" s="1596"/>
      <c r="B39" s="1596"/>
      <c r="C39" s="1596"/>
      <c r="D39" s="1596"/>
      <c r="E39" s="1596"/>
      <c r="F39" s="1596"/>
      <c r="G39" s="1596"/>
      <c r="H39" s="1596"/>
      <c r="I39" s="1596"/>
      <c r="J39" s="1596"/>
      <c r="K39" s="1596"/>
      <c r="L39" s="1596"/>
      <c r="M39" s="1596"/>
      <c r="N39" s="1596"/>
      <c r="O39" s="1596"/>
      <c r="P39" s="1596"/>
      <c r="Q39" s="1596"/>
      <c r="R39" s="1596"/>
      <c r="S39" s="1596"/>
      <c r="T39" s="1596"/>
      <c r="U39" s="1596"/>
      <c r="V39" s="1596"/>
      <c r="W39" s="1596"/>
      <c r="X39" s="1596"/>
      <c r="Y39" s="1596"/>
      <c r="Z39" s="1596"/>
      <c r="AA39" s="1596"/>
      <c r="AB39" s="1596"/>
      <c r="AC39" s="1596"/>
      <c r="AD39" s="1596"/>
      <c r="AE39" s="1596"/>
      <c r="AF39" s="1596"/>
      <c r="AG39" s="1596"/>
      <c r="AH39" s="1596"/>
      <c r="AI39" s="1596"/>
    </row>
    <row r="40" spans="1:35">
      <c r="A40" s="1596"/>
      <c r="B40" s="1596"/>
      <c r="C40" s="1596"/>
      <c r="D40" s="1596"/>
      <c r="E40" s="1596"/>
      <c r="F40" s="1596"/>
      <c r="G40" s="1596"/>
      <c r="H40" s="1596"/>
      <c r="I40" s="1596"/>
      <c r="J40" s="1596"/>
      <c r="K40" s="1596"/>
      <c r="L40" s="1596"/>
      <c r="M40" s="1596"/>
      <c r="N40" s="1596"/>
      <c r="O40" s="1596"/>
      <c r="P40" s="1596"/>
      <c r="Q40" s="1596"/>
      <c r="R40" s="1596"/>
      <c r="S40" s="1596"/>
      <c r="T40" s="1596"/>
      <c r="U40" s="1596"/>
      <c r="V40" s="1596"/>
      <c r="W40" s="1596"/>
      <c r="X40" s="1596"/>
      <c r="Y40" s="1596"/>
      <c r="Z40" s="1596"/>
      <c r="AA40" s="1596"/>
      <c r="AB40" s="1596"/>
      <c r="AC40" s="1596"/>
      <c r="AD40" s="1596"/>
      <c r="AE40" s="1596"/>
      <c r="AF40" s="1596"/>
      <c r="AG40" s="1596"/>
      <c r="AH40" s="1596"/>
      <c r="AI40" s="1596"/>
    </row>
    <row r="41" spans="1:35">
      <c r="A41" s="1596"/>
      <c r="B41" s="1596"/>
      <c r="C41" s="1596"/>
      <c r="D41" s="1596"/>
      <c r="E41" s="1596"/>
      <c r="F41" s="1596"/>
      <c r="G41" s="1596"/>
      <c r="H41" s="1596"/>
      <c r="I41" s="1596"/>
      <c r="J41" s="1596"/>
      <c r="K41" s="1596"/>
      <c r="L41" s="1596"/>
      <c r="M41" s="1596"/>
      <c r="N41" s="1596"/>
      <c r="O41" s="1596"/>
      <c r="P41" s="1596"/>
      <c r="Q41" s="1596"/>
      <c r="R41" s="1596"/>
      <c r="S41" s="1596"/>
      <c r="T41" s="1596"/>
      <c r="U41" s="1596"/>
      <c r="V41" s="1596"/>
      <c r="W41" s="1596"/>
      <c r="X41" s="1596"/>
      <c r="Y41" s="1596"/>
      <c r="Z41" s="1596"/>
      <c r="AA41" s="1596"/>
      <c r="AB41" s="1596"/>
      <c r="AC41" s="1596"/>
      <c r="AD41" s="1596"/>
      <c r="AE41" s="1596"/>
      <c r="AF41" s="1596"/>
      <c r="AG41" s="1596"/>
      <c r="AH41" s="1596"/>
      <c r="AI41" s="1596"/>
    </row>
    <row r="42" spans="1:35">
      <c r="A42" s="1596"/>
      <c r="B42" s="1596"/>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1596"/>
      <c r="AB42" s="1596"/>
      <c r="AC42" s="1596"/>
      <c r="AD42" s="1596"/>
      <c r="AE42" s="1596"/>
      <c r="AF42" s="1596"/>
      <c r="AG42" s="1596"/>
      <c r="AH42" s="1596"/>
      <c r="AI42" s="1596"/>
    </row>
    <row r="43" spans="1:35">
      <c r="A43" s="1596"/>
      <c r="B43" s="1596"/>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596"/>
      <c r="AA43" s="1596"/>
      <c r="AB43" s="1596"/>
      <c r="AC43" s="1596"/>
      <c r="AD43" s="1596"/>
      <c r="AE43" s="1596"/>
      <c r="AF43" s="1596"/>
      <c r="AG43" s="1596"/>
      <c r="AH43" s="1596"/>
      <c r="AI43" s="1596"/>
    </row>
    <row r="44" spans="1:35">
      <c r="A44" s="1596"/>
      <c r="B44" s="1596"/>
      <c r="C44" s="1596"/>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row>
    <row r="45" spans="1:35">
      <c r="A45" s="1596"/>
      <c r="B45" s="1596"/>
      <c r="C45" s="1596"/>
      <c r="D45" s="1596"/>
      <c r="E45" s="1596"/>
      <c r="F45" s="1596"/>
      <c r="G45" s="1596"/>
      <c r="H45" s="1596"/>
      <c r="I45" s="1596"/>
      <c r="J45" s="1596"/>
      <c r="K45" s="1596"/>
      <c r="L45" s="1596"/>
      <c r="M45" s="1596"/>
      <c r="N45" s="1596"/>
      <c r="O45" s="1596"/>
      <c r="P45" s="1596"/>
      <c r="Q45" s="1596"/>
      <c r="R45" s="1596"/>
      <c r="S45" s="1596"/>
      <c r="T45" s="1596"/>
      <c r="U45" s="1596"/>
      <c r="V45" s="1596"/>
      <c r="W45" s="1596"/>
      <c r="X45" s="1596"/>
      <c r="Y45" s="1596"/>
      <c r="Z45" s="1596"/>
      <c r="AA45" s="1596"/>
      <c r="AB45" s="1596"/>
      <c r="AC45" s="1596"/>
      <c r="AD45" s="1596"/>
      <c r="AE45" s="1596"/>
      <c r="AF45" s="1596"/>
      <c r="AG45" s="1596"/>
      <c r="AH45" s="1596"/>
      <c r="AI45" s="1596"/>
    </row>
    <row r="46" spans="1:35">
      <c r="A46" s="1596"/>
      <c r="B46" s="1596"/>
      <c r="C46" s="1596"/>
      <c r="D46" s="1596"/>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c r="AE46" s="1596"/>
      <c r="AF46" s="1596"/>
      <c r="AG46" s="1596"/>
      <c r="AH46" s="1596"/>
      <c r="AI46" s="1596"/>
    </row>
    <row r="47" spans="1:35">
      <c r="A47" s="1596"/>
      <c r="B47" s="1596"/>
      <c r="C47" s="1596"/>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c r="AE47" s="1596"/>
      <c r="AF47" s="1596"/>
      <c r="AG47" s="1596"/>
      <c r="AH47" s="1596"/>
      <c r="AI47" s="1596"/>
    </row>
    <row r="48" spans="1:35">
      <c r="A48" s="1596"/>
      <c r="B48" s="1596"/>
      <c r="C48" s="1596"/>
      <c r="D48" s="1596"/>
      <c r="E48" s="1596"/>
      <c r="F48" s="1596"/>
      <c r="G48" s="1596"/>
      <c r="H48" s="1596"/>
      <c r="I48" s="1596"/>
      <c r="J48" s="1596"/>
      <c r="K48" s="1596"/>
      <c r="L48" s="1596"/>
      <c r="M48" s="1596"/>
      <c r="N48" s="1596"/>
      <c r="O48" s="1596"/>
      <c r="P48" s="1596"/>
      <c r="Q48" s="1596"/>
      <c r="R48" s="1596"/>
      <c r="S48" s="1596"/>
      <c r="T48" s="1596"/>
      <c r="U48" s="1596"/>
      <c r="V48" s="1596"/>
      <c r="W48" s="1596"/>
      <c r="X48" s="1596"/>
      <c r="Y48" s="1596"/>
      <c r="Z48" s="1596"/>
      <c r="AA48" s="1596"/>
      <c r="AB48" s="1596"/>
      <c r="AC48" s="1596"/>
      <c r="AD48" s="1596"/>
      <c r="AE48" s="1596"/>
      <c r="AF48" s="1596"/>
      <c r="AG48" s="1596"/>
      <c r="AH48" s="1596"/>
      <c r="AI48" s="1596"/>
    </row>
    <row r="49" spans="1:35" ht="46.5" customHeight="1">
      <c r="A49" s="1596"/>
      <c r="B49" s="1596"/>
      <c r="C49" s="1596"/>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c r="AE49" s="1596"/>
      <c r="AF49" s="1596"/>
      <c r="AG49" s="1596"/>
      <c r="AH49" s="1596"/>
      <c r="AI49" s="1596"/>
    </row>
    <row r="50" spans="1:35">
      <c r="A50" s="1596"/>
      <c r="B50" s="1596"/>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1596"/>
      <c r="AB50" s="1596"/>
      <c r="AC50" s="1596"/>
      <c r="AD50" s="1596"/>
      <c r="AE50" s="1596"/>
      <c r="AF50" s="1596"/>
      <c r="AG50" s="1596"/>
      <c r="AH50" s="1596"/>
      <c r="AI50" s="1596"/>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230</v>
      </c>
    </row>
    <row r="53" spans="1:35" s="54" customFormat="1" ht="27" customHeight="1">
      <c r="A53" s="55">
        <v>1</v>
      </c>
      <c r="B53" s="1596" t="s">
        <v>231</v>
      </c>
      <c r="C53" s="1596"/>
      <c r="D53" s="1596"/>
      <c r="E53" s="1596"/>
      <c r="F53" s="1596"/>
      <c r="G53" s="1596"/>
      <c r="H53" s="1596"/>
      <c r="I53" s="1596"/>
      <c r="J53" s="1596"/>
      <c r="K53" s="1596"/>
      <c r="L53" s="1596"/>
      <c r="M53" s="1596"/>
      <c r="N53" s="1596"/>
      <c r="O53" s="1596"/>
      <c r="P53" s="1596"/>
      <c r="Q53" s="1596"/>
      <c r="R53" s="1596"/>
      <c r="S53" s="1596"/>
      <c r="T53" s="1596"/>
      <c r="U53" s="1596"/>
      <c r="V53" s="1596"/>
      <c r="W53" s="1596"/>
      <c r="X53" s="1596"/>
      <c r="Y53" s="1596"/>
      <c r="Z53" s="1596"/>
      <c r="AA53" s="1596"/>
      <c r="AB53" s="1596"/>
      <c r="AC53" s="1596"/>
      <c r="AD53" s="1596"/>
      <c r="AE53" s="1596"/>
      <c r="AF53" s="1596"/>
      <c r="AG53" s="1596"/>
      <c r="AH53" s="1596"/>
    </row>
    <row r="54" spans="1:35" s="54" customFormat="1" ht="51.75" customHeight="1">
      <c r="A54" s="55">
        <v>2</v>
      </c>
      <c r="B54" s="1596" t="s">
        <v>232</v>
      </c>
      <c r="C54" s="1596"/>
      <c r="D54" s="1596"/>
      <c r="E54" s="1596"/>
      <c r="F54" s="1596"/>
      <c r="G54" s="1596"/>
      <c r="H54" s="1596"/>
      <c r="I54" s="1596"/>
      <c r="J54" s="1596"/>
      <c r="K54" s="1596"/>
      <c r="L54" s="1596"/>
      <c r="M54" s="1596"/>
      <c r="N54" s="1596"/>
      <c r="O54" s="1596"/>
      <c r="P54" s="1596"/>
      <c r="Q54" s="1596"/>
      <c r="R54" s="1596"/>
      <c r="S54" s="1596"/>
      <c r="T54" s="1596"/>
      <c r="U54" s="1596"/>
      <c r="V54" s="1596"/>
      <c r="W54" s="1596"/>
      <c r="X54" s="1596"/>
      <c r="Y54" s="1596"/>
      <c r="Z54" s="1596"/>
      <c r="AA54" s="1596"/>
      <c r="AB54" s="1596"/>
      <c r="AC54" s="1596"/>
      <c r="AD54" s="1596"/>
      <c r="AE54" s="1596"/>
      <c r="AF54" s="1596"/>
      <c r="AG54" s="1596"/>
      <c r="AH54" s="1596"/>
    </row>
    <row r="55" spans="1:35" s="54" customFormat="1" ht="39" customHeight="1">
      <c r="A55" s="55">
        <v>3</v>
      </c>
      <c r="B55" s="1596" t="s">
        <v>197</v>
      </c>
      <c r="C55" s="1596"/>
      <c r="D55" s="1596"/>
      <c r="E55" s="1596"/>
      <c r="F55" s="1596"/>
      <c r="G55" s="1596"/>
      <c r="H55" s="1596"/>
      <c r="I55" s="1596"/>
      <c r="J55" s="1596"/>
      <c r="K55" s="1596"/>
      <c r="L55" s="1596"/>
      <c r="M55" s="1596"/>
      <c r="N55" s="1596"/>
      <c r="O55" s="1596"/>
      <c r="P55" s="1596"/>
      <c r="Q55" s="1596"/>
      <c r="R55" s="1596"/>
      <c r="S55" s="1596"/>
      <c r="T55" s="1596"/>
      <c r="U55" s="1596"/>
      <c r="V55" s="1596"/>
      <c r="W55" s="1596"/>
      <c r="X55" s="1596"/>
      <c r="Y55" s="1596"/>
      <c r="Z55" s="1596"/>
      <c r="AA55" s="1596"/>
      <c r="AB55" s="1596"/>
      <c r="AC55" s="1596"/>
      <c r="AD55" s="1596"/>
      <c r="AE55" s="1596"/>
      <c r="AF55" s="1596"/>
      <c r="AG55" s="1596"/>
      <c r="AH55" s="1596"/>
    </row>
    <row r="56" spans="1:35" s="54" customFormat="1" ht="27" customHeight="1">
      <c r="A56" s="55">
        <v>4</v>
      </c>
      <c r="B56" s="1596" t="s">
        <v>199</v>
      </c>
      <c r="C56" s="1596"/>
      <c r="D56" s="1596"/>
      <c r="E56" s="1596"/>
      <c r="F56" s="1596"/>
      <c r="G56" s="1596"/>
      <c r="H56" s="1596"/>
      <c r="I56" s="1596"/>
      <c r="J56" s="1596"/>
      <c r="K56" s="1596"/>
      <c r="L56" s="1596"/>
      <c r="M56" s="1596"/>
      <c r="N56" s="1596"/>
      <c r="O56" s="1596"/>
      <c r="P56" s="1596"/>
      <c r="Q56" s="1596"/>
      <c r="R56" s="1596"/>
      <c r="S56" s="1596"/>
      <c r="T56" s="1596"/>
      <c r="U56" s="1596"/>
      <c r="V56" s="1596"/>
      <c r="W56" s="1596"/>
      <c r="X56" s="1596"/>
      <c r="Y56" s="1596"/>
      <c r="Z56" s="1596"/>
      <c r="AA56" s="1596"/>
      <c r="AB56" s="1596"/>
      <c r="AC56" s="1596"/>
      <c r="AD56" s="1596"/>
      <c r="AE56" s="1596"/>
      <c r="AF56" s="1596"/>
      <c r="AG56" s="1596"/>
      <c r="AH56" s="1596"/>
    </row>
    <row r="57" spans="1:35" s="54" customFormat="1" ht="26.25" customHeight="1">
      <c r="A57" s="55">
        <v>5</v>
      </c>
      <c r="B57" s="1596" t="s">
        <v>201</v>
      </c>
      <c r="C57" s="1596"/>
      <c r="D57" s="1596"/>
      <c r="E57" s="1596"/>
      <c r="F57" s="1596"/>
      <c r="G57" s="1596"/>
      <c r="H57" s="1596"/>
      <c r="I57" s="1596"/>
      <c r="J57" s="1596"/>
      <c r="K57" s="1596"/>
      <c r="L57" s="1596"/>
      <c r="M57" s="1596"/>
      <c r="N57" s="1596"/>
      <c r="O57" s="1596"/>
      <c r="P57" s="1596"/>
      <c r="Q57" s="1596"/>
      <c r="R57" s="1596"/>
      <c r="S57" s="1596"/>
      <c r="T57" s="1596"/>
      <c r="U57" s="1596"/>
      <c r="V57" s="1596"/>
      <c r="W57" s="1596"/>
      <c r="X57" s="1596"/>
      <c r="Y57" s="1596"/>
      <c r="Z57" s="1596"/>
      <c r="AA57" s="1596"/>
      <c r="AB57" s="1596"/>
      <c r="AC57" s="1596"/>
      <c r="AD57" s="1596"/>
      <c r="AE57" s="1596"/>
      <c r="AF57" s="1596"/>
      <c r="AG57" s="1596"/>
      <c r="AH57" s="1596"/>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233</v>
      </c>
    </row>
    <row r="61" spans="1:35" ht="35.25" customHeight="1">
      <c r="B61" s="1596" t="s">
        <v>203</v>
      </c>
      <c r="C61" s="1821"/>
      <c r="D61" s="1821"/>
      <c r="E61" s="1821"/>
      <c r="F61" s="1821"/>
      <c r="G61" s="1821"/>
      <c r="H61" s="1821"/>
      <c r="I61" s="1821"/>
      <c r="J61" s="1821"/>
      <c r="K61" s="1821"/>
      <c r="L61" s="1821"/>
      <c r="M61" s="1821"/>
      <c r="N61" s="1821"/>
      <c r="O61" s="1821"/>
      <c r="P61" s="1821"/>
      <c r="Q61" s="1821"/>
      <c r="R61" s="1821"/>
      <c r="S61" s="1821"/>
      <c r="T61" s="1821"/>
      <c r="U61" s="1821"/>
      <c r="V61" s="1821"/>
      <c r="W61" s="1821"/>
      <c r="X61" s="1821"/>
      <c r="Y61" s="1821"/>
      <c r="Z61" s="1821"/>
      <c r="AA61" s="1821"/>
      <c r="AB61" s="1821"/>
      <c r="AC61" s="1821"/>
      <c r="AD61" s="1821"/>
      <c r="AE61" s="1821"/>
      <c r="AF61" s="1821"/>
      <c r="AG61" s="1821"/>
      <c r="AH61" s="1821"/>
    </row>
    <row r="63" spans="1:35">
      <c r="A63" s="54" t="s">
        <v>234</v>
      </c>
      <c r="B63" s="54"/>
      <c r="C63" s="54"/>
      <c r="D63" s="54"/>
      <c r="E63" s="54"/>
      <c r="F63" s="54"/>
      <c r="G63" s="54"/>
      <c r="H63" s="54"/>
      <c r="I63" s="54"/>
      <c r="J63" s="54"/>
      <c r="K63" s="54"/>
      <c r="L63" s="54"/>
      <c r="M63" s="54"/>
    </row>
    <row r="64" spans="1:35" ht="33.75" customHeight="1">
      <c r="B64" s="1599" t="s">
        <v>235</v>
      </c>
      <c r="C64" s="1822"/>
      <c r="D64" s="1822"/>
      <c r="E64" s="1822"/>
      <c r="F64" s="1822"/>
      <c r="G64" s="1822"/>
      <c r="H64" s="1822"/>
      <c r="I64" s="1822"/>
      <c r="J64" s="1822"/>
      <c r="K64" s="1822"/>
      <c r="L64" s="1822"/>
      <c r="M64" s="1822"/>
      <c r="N64" s="1822"/>
      <c r="O64" s="1822"/>
      <c r="P64" s="1822"/>
      <c r="Q64" s="1822"/>
      <c r="R64" s="1822"/>
      <c r="S64" s="1822"/>
      <c r="T64" s="1822"/>
      <c r="U64" s="1822"/>
      <c r="V64" s="1822"/>
      <c r="W64" s="1822"/>
      <c r="X64" s="1822"/>
      <c r="Y64" s="1822"/>
      <c r="Z64" s="1822"/>
      <c r="AA64" s="1822"/>
      <c r="AB64" s="1822"/>
      <c r="AC64" s="1822"/>
      <c r="AD64" s="1822"/>
      <c r="AE64" s="1822"/>
      <c r="AF64" s="1822"/>
      <c r="AG64" s="1822"/>
      <c r="AH64" s="1822"/>
    </row>
    <row r="65" spans="1:34" ht="13.5" customHeight="1"/>
    <row r="66" spans="1:34">
      <c r="A66" s="54" t="s">
        <v>236</v>
      </c>
    </row>
    <row r="67" spans="1:34" ht="35.25" customHeight="1">
      <c r="B67" s="1599" t="s">
        <v>237</v>
      </c>
      <c r="C67" s="1783"/>
      <c r="D67" s="1783"/>
      <c r="E67" s="1783"/>
      <c r="F67" s="1783"/>
      <c r="G67" s="1783"/>
      <c r="H67" s="1783"/>
      <c r="I67" s="1783"/>
      <c r="J67" s="1783"/>
      <c r="K67" s="1783"/>
      <c r="L67" s="1783"/>
      <c r="M67" s="1783"/>
      <c r="N67" s="1783"/>
      <c r="O67" s="1783"/>
      <c r="P67" s="1783"/>
      <c r="Q67" s="1783"/>
      <c r="R67" s="1783"/>
      <c r="S67" s="1783"/>
      <c r="T67" s="1783"/>
      <c r="U67" s="1783"/>
      <c r="V67" s="1783"/>
      <c r="W67" s="1783"/>
      <c r="X67" s="1783"/>
      <c r="Y67" s="1783"/>
      <c r="Z67" s="1783"/>
      <c r="AA67" s="1783"/>
      <c r="AB67" s="1783"/>
      <c r="AC67" s="1783"/>
      <c r="AD67" s="1783"/>
      <c r="AE67" s="1783"/>
      <c r="AF67" s="1783"/>
      <c r="AG67" s="1783"/>
      <c r="AH67" s="1783"/>
    </row>
  </sheetData>
  <mergeCells count="9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 ref="R30:Y30"/>
    <mergeCell ref="Z30:AI30"/>
    <mergeCell ref="S32:Y32"/>
    <mergeCell ref="Z32:AI32"/>
    <mergeCell ref="S33:Y33"/>
    <mergeCell ref="Z33:AI33"/>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S24:AA24"/>
    <mergeCell ref="AB24:AI24"/>
    <mergeCell ref="E25:I26"/>
    <mergeCell ref="J25:O25"/>
    <mergeCell ref="P25:V25"/>
    <mergeCell ref="W25:AC25"/>
    <mergeCell ref="AD25:AI25"/>
    <mergeCell ref="J26:O26"/>
    <mergeCell ref="P26:V26"/>
    <mergeCell ref="W26:AC26"/>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E18:L18"/>
    <mergeCell ref="M18:R18"/>
    <mergeCell ref="E19:L20"/>
    <mergeCell ref="M19:R19"/>
    <mergeCell ref="S19:S21"/>
    <mergeCell ref="M16:R16"/>
    <mergeCell ref="S16:S18"/>
    <mergeCell ref="T16:X18"/>
    <mergeCell ref="Y16:Y18"/>
    <mergeCell ref="Z16:AI18"/>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A2:J2"/>
    <mergeCell ref="A5:D5"/>
    <mergeCell ref="E5:Q5"/>
    <mergeCell ref="R5:U5"/>
    <mergeCell ref="V5:AI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49</vt:i4>
      </vt:variant>
    </vt:vector>
  </HeadingPairs>
  <TitlesOfParts>
    <vt:vector size="96"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ｱｽﾌｧﾙﾄ温度管理表!Print_Area</vt:lpstr>
      <vt:lpstr>ｺﾝｸﾘｰﾄ圧縮強度試験!Print_Area</vt:lpstr>
      <vt:lpstr>'ｺﾝｸﾘｰﾄ圧縮強度試験 (作成例)'!Print_Area</vt:lpstr>
      <vt:lpstr>ｺﾝｸﾘｰﾄ打設時間管理表!Print_Area</vt:lpstr>
      <vt:lpstr>'一覧表 '!Print_Area</vt:lpstr>
      <vt:lpstr>'一覧表(作成例）'!Print_Area</vt:lpstr>
      <vt:lpstr>過積載防止!Print_Area</vt:lpstr>
      <vt:lpstr>活動報告書!Print_Area</vt:lpstr>
      <vt:lpstr>'元請－下請間の完成検査願・引渡書'!Print_Area</vt:lpstr>
      <vt:lpstr>現場環境改善実施状況!Print_Area</vt:lpstr>
      <vt:lpstr>現場密度試験総括表!Print_Area</vt:lpstr>
      <vt:lpstr>工程能力図!Print_Area</vt:lpstr>
      <vt:lpstr>合同現地踏査結果!Print_Area</vt:lpstr>
      <vt:lpstr>採取コアｰ試験総括表!Print_Area</vt:lpstr>
      <vt:lpstr>'作業員名簿（様式例-6）'!Print_Area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塗装膜厚成績表!Print_Area</vt:lpstr>
      <vt:lpstr>塗装膜厚測定表!Print_Area</vt:lpstr>
      <vt:lpstr>土砂受領書【様式】!Print_Area</vt:lpstr>
      <vt:lpstr>土砂搬出・受領証明書【様式】!Print_Area</vt:lpstr>
      <vt:lpstr>能力図付表!Print_Area</vt:lpstr>
      <vt:lpstr>品質管理図表!Print_Area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2026-06-29T00:57:08Z</dcterms:modified>
</cp:coreProperties>
</file>